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6商工会\R6.建設\R6.経済対策助成事業\広報\HP公開用\"/>
    </mc:Choice>
  </mc:AlternateContent>
  <xr:revisionPtr revIDLastSave="0" documentId="14_{F94017C1-266C-4800-BEA3-433C7A3F231E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（入力用）施工業者内訳一覧表" sheetId="2" r:id="rId1"/>
    <sheet name="記入例" sheetId="3" r:id="rId2"/>
  </sheets>
  <definedNames>
    <definedName name="_xlnm.Print_Area" localSheetId="0">'（入力用）施工業者内訳一覧表'!$B$2:$M$40</definedName>
    <definedName name="_xlnm.Print_Area" localSheetId="1">記入例!$B$2:$M$42</definedName>
  </definedNames>
  <calcPr calcId="191029"/>
</workbook>
</file>

<file path=xl/calcChain.xml><?xml version="1.0" encoding="utf-8"?>
<calcChain xmlns="http://schemas.openxmlformats.org/spreadsheetml/2006/main">
  <c r="L34" i="2" l="1"/>
  <c r="K36" i="2"/>
  <c r="L36" i="2" s="1"/>
  <c r="K35" i="2"/>
  <c r="H36" i="2"/>
  <c r="H35" i="2"/>
  <c r="H37" i="2" s="1"/>
  <c r="L33" i="2"/>
  <c r="L32" i="2"/>
  <c r="L31" i="2"/>
  <c r="L30" i="2"/>
  <c r="L29" i="2"/>
  <c r="K38" i="3"/>
  <c r="K37" i="3"/>
  <c r="H38" i="3"/>
  <c r="H37" i="3"/>
  <c r="L29" i="3"/>
  <c r="L33" i="3"/>
  <c r="L32" i="3"/>
  <c r="L31" i="3"/>
  <c r="L34" i="3"/>
  <c r="L35" i="3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30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K39" i="3" l="1"/>
  <c r="L37" i="3"/>
  <c r="L38" i="3"/>
  <c r="K37" i="2"/>
  <c r="L37" i="2" s="1"/>
  <c r="H39" i="3"/>
  <c r="L35" i="2"/>
  <c r="L39" i="3" l="1"/>
</calcChain>
</file>

<file path=xl/sharedStrings.xml><?xml version="1.0" encoding="utf-8"?>
<sst xmlns="http://schemas.openxmlformats.org/spreadsheetml/2006/main" count="179" uniqueCount="81">
  <si>
    <t>NO</t>
    <phoneticPr fontId="1"/>
  </si>
  <si>
    <t>工事名称</t>
    <rPh sb="0" eb="2">
      <t>コウジ</t>
    </rPh>
    <rPh sb="2" eb="4">
      <t>メイショウ</t>
    </rPh>
    <phoneticPr fontId="1"/>
  </si>
  <si>
    <t>完了時</t>
    <rPh sb="0" eb="2">
      <t>カンリョウ</t>
    </rPh>
    <rPh sb="2" eb="3">
      <t>ジ</t>
    </rPh>
    <phoneticPr fontId="1"/>
  </si>
  <si>
    <t>施工業者名</t>
    <phoneticPr fontId="1"/>
  </si>
  <si>
    <t>支払金額</t>
    <rPh sb="0" eb="2">
      <t>シハライ</t>
    </rPh>
    <rPh sb="2" eb="4">
      <t>キンガク</t>
    </rPh>
    <phoneticPr fontId="1"/>
  </si>
  <si>
    <t>申請時</t>
    <rPh sb="0" eb="2">
      <t>シンセイ</t>
    </rPh>
    <rPh sb="2" eb="3">
      <t>ジ</t>
    </rPh>
    <phoneticPr fontId="1"/>
  </si>
  <si>
    <t>見積金額</t>
    <rPh sb="0" eb="2">
      <t>ミツモリ</t>
    </rPh>
    <rPh sb="2" eb="4">
      <t>キンガク</t>
    </rPh>
    <phoneticPr fontId="1"/>
  </si>
  <si>
    <t>下請</t>
    <rPh sb="0" eb="2">
      <t>シタウケ</t>
    </rPh>
    <phoneticPr fontId="1"/>
  </si>
  <si>
    <t>合計</t>
    <rPh sb="0" eb="2">
      <t>ゴウケイ</t>
    </rPh>
    <phoneticPr fontId="1"/>
  </si>
  <si>
    <t>下</t>
    <rPh sb="0" eb="1">
      <t>シタ</t>
    </rPh>
    <phoneticPr fontId="1"/>
  </si>
  <si>
    <t>建築設計料</t>
    <rPh sb="0" eb="2">
      <t>ケンチク</t>
    </rPh>
    <rPh sb="2" eb="4">
      <t>セッケイ</t>
    </rPh>
    <rPh sb="4" eb="5">
      <t>リョウ</t>
    </rPh>
    <phoneticPr fontId="1"/>
  </si>
  <si>
    <t>測量費</t>
    <rPh sb="0" eb="2">
      <t>ソクリョウ</t>
    </rPh>
    <rPh sb="2" eb="3">
      <t>ヒ</t>
    </rPh>
    <phoneticPr fontId="1"/>
  </si>
  <si>
    <t>大工工事</t>
    <rPh sb="0" eb="2">
      <t>ダイク</t>
    </rPh>
    <rPh sb="2" eb="4">
      <t>コウジ</t>
    </rPh>
    <phoneticPr fontId="1"/>
  </si>
  <si>
    <t>造成工事</t>
    <rPh sb="0" eb="2">
      <t>ゾウセイ</t>
    </rPh>
    <rPh sb="2" eb="4">
      <t>コウジ</t>
    </rPh>
    <phoneticPr fontId="1"/>
  </si>
  <si>
    <t>基礎工事</t>
    <rPh sb="0" eb="2">
      <t>キソ</t>
    </rPh>
    <rPh sb="2" eb="4">
      <t>コウジ</t>
    </rPh>
    <phoneticPr fontId="1"/>
  </si>
  <si>
    <t>足場工事</t>
    <rPh sb="0" eb="2">
      <t>アシバ</t>
    </rPh>
    <rPh sb="2" eb="4">
      <t>コウジ</t>
    </rPh>
    <phoneticPr fontId="1"/>
  </si>
  <si>
    <t>造園土木工事</t>
    <rPh sb="0" eb="2">
      <t>ゾウエン</t>
    </rPh>
    <rPh sb="2" eb="4">
      <t>ドボク</t>
    </rPh>
    <rPh sb="4" eb="6">
      <t>コウジ</t>
    </rPh>
    <phoneticPr fontId="1"/>
  </si>
  <si>
    <t>外構工事</t>
    <rPh sb="0" eb="1">
      <t>ガイ</t>
    </rPh>
    <rPh sb="1" eb="2">
      <t>コウ</t>
    </rPh>
    <rPh sb="2" eb="4">
      <t>コウジ</t>
    </rPh>
    <phoneticPr fontId="1"/>
  </si>
  <si>
    <t>屋根工事</t>
    <rPh sb="0" eb="2">
      <t>ヤネ</t>
    </rPh>
    <rPh sb="2" eb="4">
      <t>コウジ</t>
    </rPh>
    <phoneticPr fontId="1"/>
  </si>
  <si>
    <t>内装工事</t>
    <rPh sb="0" eb="2">
      <t>ナイソウ</t>
    </rPh>
    <rPh sb="2" eb="4">
      <t>コウジ</t>
    </rPh>
    <phoneticPr fontId="1"/>
  </si>
  <si>
    <t>建具工事</t>
    <rPh sb="0" eb="2">
      <t>タテグ</t>
    </rPh>
    <rPh sb="2" eb="4">
      <t>コウジ</t>
    </rPh>
    <phoneticPr fontId="1"/>
  </si>
  <si>
    <t>管工事</t>
    <rPh sb="0" eb="1">
      <t>カン</t>
    </rPh>
    <rPh sb="1" eb="3">
      <t>コウジ</t>
    </rPh>
    <phoneticPr fontId="1"/>
  </si>
  <si>
    <t>左官工事</t>
    <rPh sb="0" eb="2">
      <t>サカン</t>
    </rPh>
    <rPh sb="2" eb="4">
      <t>コウジ</t>
    </rPh>
    <phoneticPr fontId="1"/>
  </si>
  <si>
    <t>塗装工事</t>
    <rPh sb="0" eb="2">
      <t>トソウ</t>
    </rPh>
    <rPh sb="2" eb="4">
      <t>コウジ</t>
    </rPh>
    <phoneticPr fontId="1"/>
  </si>
  <si>
    <t>電気工事</t>
    <rPh sb="0" eb="2">
      <t>デンキ</t>
    </rPh>
    <rPh sb="2" eb="4">
      <t>コウジ</t>
    </rPh>
    <phoneticPr fontId="1"/>
  </si>
  <si>
    <t>設備工事</t>
    <rPh sb="0" eb="2">
      <t>セツビ</t>
    </rPh>
    <rPh sb="2" eb="4">
      <t>コウジ</t>
    </rPh>
    <phoneticPr fontId="1"/>
  </si>
  <si>
    <t>廃棄ﾚﾝﾀﾙ代</t>
    <rPh sb="0" eb="2">
      <t>ハイキ</t>
    </rPh>
    <rPh sb="6" eb="7">
      <t>ダイ</t>
    </rPh>
    <phoneticPr fontId="1"/>
  </si>
  <si>
    <t>元請諸経費</t>
    <rPh sb="0" eb="2">
      <t>モトウケ</t>
    </rPh>
    <rPh sb="2" eb="3">
      <t>ショ</t>
    </rPh>
    <rPh sb="3" eb="5">
      <t>ケイヒ</t>
    </rPh>
    <phoneticPr fontId="1"/>
  </si>
  <si>
    <t>○○設計</t>
    <rPh sb="2" eb="4">
      <t>セッケイ</t>
    </rPh>
    <phoneticPr fontId="1"/>
  </si>
  <si>
    <t>○○測量</t>
    <rPh sb="2" eb="4">
      <t>ソクリョウ</t>
    </rPh>
    <phoneticPr fontId="1"/>
  </si>
  <si>
    <t>○○建築</t>
    <rPh sb="2" eb="4">
      <t>ケンチク</t>
    </rPh>
    <phoneticPr fontId="1"/>
  </si>
  <si>
    <t>○○建設</t>
    <rPh sb="2" eb="4">
      <t>ケンセツ</t>
    </rPh>
    <phoneticPr fontId="1"/>
  </si>
  <si>
    <t>鳶○○</t>
    <rPh sb="0" eb="1">
      <t>トビ</t>
    </rPh>
    <phoneticPr fontId="1"/>
  </si>
  <si>
    <t>○○</t>
    <phoneticPr fontId="1"/>
  </si>
  <si>
    <t>○○造園</t>
    <rPh sb="2" eb="4">
      <t>ゾウエン</t>
    </rPh>
    <phoneticPr fontId="1"/>
  </si>
  <si>
    <t>○○板金</t>
    <rPh sb="2" eb="4">
      <t>バンキン</t>
    </rPh>
    <phoneticPr fontId="1"/>
  </si>
  <si>
    <t>○○建具店</t>
    <rPh sb="2" eb="4">
      <t>タテグ</t>
    </rPh>
    <rPh sb="4" eb="5">
      <t>テン</t>
    </rPh>
    <phoneticPr fontId="1"/>
  </si>
  <si>
    <t>○○管工事</t>
    <rPh sb="2" eb="3">
      <t>カン</t>
    </rPh>
    <rPh sb="3" eb="5">
      <t>コウジ</t>
    </rPh>
    <phoneticPr fontId="1"/>
  </si>
  <si>
    <t>○○左官</t>
    <rPh sb="2" eb="4">
      <t>サカン</t>
    </rPh>
    <phoneticPr fontId="1"/>
  </si>
  <si>
    <t>○○塗装</t>
    <rPh sb="2" eb="4">
      <t>トソウ</t>
    </rPh>
    <phoneticPr fontId="1"/>
  </si>
  <si>
    <t>○○電気</t>
    <rPh sb="2" eb="4">
      <t>デンキ</t>
    </rPh>
    <phoneticPr fontId="1"/>
  </si>
  <si>
    <t>○○設備</t>
    <rPh sb="2" eb="4">
      <t>セツビ</t>
    </rPh>
    <phoneticPr fontId="1"/>
  </si>
  <si>
    <t>××板金</t>
    <rPh sb="2" eb="4">
      <t>バンキン</t>
    </rPh>
    <phoneticPr fontId="1"/>
  </si>
  <si>
    <t>増減額</t>
    <rPh sb="0" eb="2">
      <t>ゾウゲン</t>
    </rPh>
    <rPh sb="2" eb="3">
      <t>ガク</t>
    </rPh>
    <phoneticPr fontId="1"/>
  </si>
  <si>
    <t>○</t>
    <phoneticPr fontId="1"/>
  </si>
  <si>
    <t>変更</t>
    <rPh sb="0" eb="2">
      <t>ヘンコウ</t>
    </rPh>
    <phoneticPr fontId="1"/>
  </si>
  <si>
    <t>××管工事</t>
    <rPh sb="2" eb="3">
      <t>カン</t>
    </rPh>
    <rPh sb="3" eb="5">
      <t>コウジ</t>
    </rPh>
    <phoneticPr fontId="1"/>
  </si>
  <si>
    <t>業者</t>
    <rPh sb="0" eb="1">
      <t>ギョウ</t>
    </rPh>
    <rPh sb="1" eb="2">
      <t>シャ</t>
    </rPh>
    <phoneticPr fontId="1"/>
  </si>
  <si>
    <t>【施工業者内訳一覧表（見積明細書・完了明細書）】</t>
    <phoneticPr fontId="1"/>
  </si>
  <si>
    <t>（注意事項）</t>
    <rPh sb="1" eb="3">
      <t>チュウイ</t>
    </rPh>
    <rPh sb="3" eb="5">
      <t>ジコウ</t>
    </rPh>
    <phoneticPr fontId="1"/>
  </si>
  <si>
    <t>対象</t>
    <rPh sb="0" eb="2">
      <t>タイショウ</t>
    </rPh>
    <phoneticPr fontId="1"/>
  </si>
  <si>
    <t>○</t>
    <phoneticPr fontId="1"/>
  </si>
  <si>
    <t>対象工事費用</t>
    <rPh sb="0" eb="2">
      <t>タイショウ</t>
    </rPh>
    <rPh sb="2" eb="4">
      <t>コウジ</t>
    </rPh>
    <rPh sb="4" eb="6">
      <t>ヒヨウ</t>
    </rPh>
    <phoneticPr fontId="1"/>
  </si>
  <si>
    <t>対象外工事費用</t>
    <rPh sb="0" eb="3">
      <t>タイショウガイ</t>
    </rPh>
    <rPh sb="3" eb="5">
      <t>コウジ</t>
    </rPh>
    <rPh sb="5" eb="7">
      <t>ヒヨウ</t>
    </rPh>
    <phoneticPr fontId="1"/>
  </si>
  <si>
    <t>什器</t>
    <rPh sb="0" eb="2">
      <t>ジュウキ</t>
    </rPh>
    <phoneticPr fontId="1"/>
  </si>
  <si>
    <t>下</t>
    <rPh sb="0" eb="1">
      <t>シタ</t>
    </rPh>
    <phoneticPr fontId="1"/>
  </si>
  <si>
    <t>店舗備品</t>
    <rPh sb="0" eb="2">
      <t>テンポ</t>
    </rPh>
    <rPh sb="2" eb="4">
      <t>ビヒン</t>
    </rPh>
    <phoneticPr fontId="1"/>
  </si>
  <si>
    <t>看板</t>
    <rPh sb="0" eb="2">
      <t>カンバン</t>
    </rPh>
    <phoneticPr fontId="1"/>
  </si>
  <si>
    <t>理容イス</t>
    <rPh sb="0" eb="2">
      <t>リヨウ</t>
    </rPh>
    <phoneticPr fontId="1"/>
  </si>
  <si>
    <t>厨房機器</t>
    <rPh sb="0" eb="2">
      <t>チュウボウ</t>
    </rPh>
    <rPh sb="2" eb="4">
      <t>キキ</t>
    </rPh>
    <phoneticPr fontId="1"/>
  </si>
  <si>
    <t>×</t>
    <phoneticPr fontId="1"/>
  </si>
  <si>
    <t>助成</t>
    <rPh sb="0" eb="2">
      <t>ジョセイ</t>
    </rPh>
    <phoneticPr fontId="1"/>
  </si>
  <si>
    <t>増減額</t>
    <phoneticPr fontId="1"/>
  </si>
  <si>
    <t>会員</t>
    <rPh sb="0" eb="2">
      <t>カイイン</t>
    </rPh>
    <phoneticPr fontId="1"/>
  </si>
  <si>
    <t>×</t>
    <phoneticPr fontId="1"/>
  </si>
  <si>
    <t>○○建築(5人)</t>
    <rPh sb="2" eb="4">
      <t>ケンチク</t>
    </rPh>
    <rPh sb="6" eb="7">
      <t>ニン</t>
    </rPh>
    <phoneticPr fontId="1"/>
  </si>
  <si>
    <t>△△内装店</t>
    <rPh sb="2" eb="4">
      <t>ナイソウ</t>
    </rPh>
    <rPh sb="4" eb="5">
      <t>テン</t>
    </rPh>
    <phoneticPr fontId="1"/>
  </si>
  <si>
    <t>○○内装</t>
    <rPh sb="2" eb="4">
      <t>ナイソウ</t>
    </rPh>
    <phoneticPr fontId="1"/>
  </si>
  <si>
    <t>××看板店</t>
    <rPh sb="2" eb="4">
      <t>カンバン</t>
    </rPh>
    <rPh sb="4" eb="5">
      <t>テン</t>
    </rPh>
    <phoneticPr fontId="1"/>
  </si>
  <si>
    <t>××パレット</t>
    <phoneticPr fontId="1"/>
  </si>
  <si>
    <t>精算金額</t>
    <rPh sb="0" eb="2">
      <t>セイサン</t>
    </rPh>
    <rPh sb="2" eb="4">
      <t>キンガク</t>
    </rPh>
    <phoneticPr fontId="1"/>
  </si>
  <si>
    <t>番号</t>
    <rPh sb="0" eb="2">
      <t>バンゴウ</t>
    </rPh>
    <phoneticPr fontId="1"/>
  </si>
  <si>
    <t>完了時変更</t>
    <rPh sb="0" eb="2">
      <t>カンリョウ</t>
    </rPh>
    <rPh sb="2" eb="3">
      <t>ジ</t>
    </rPh>
    <rPh sb="3" eb="5">
      <t>ヘンコウ</t>
    </rPh>
    <phoneticPr fontId="1"/>
  </si>
  <si>
    <t>①工事内容等が不明の場合、見積書や見積明細書の写しのご提出をお願いする場合があります。</t>
    <rPh sb="1" eb="3">
      <t>コウジ</t>
    </rPh>
    <rPh sb="3" eb="5">
      <t>ナイヨウ</t>
    </rPh>
    <rPh sb="5" eb="6">
      <t>トウ</t>
    </rPh>
    <rPh sb="7" eb="9">
      <t>フメイ</t>
    </rPh>
    <rPh sb="10" eb="12">
      <t>バアイ</t>
    </rPh>
    <rPh sb="23" eb="24">
      <t>ウツ</t>
    </rPh>
    <rPh sb="27" eb="29">
      <t>テイシュツ</t>
    </rPh>
    <rPh sb="31" eb="32">
      <t>ネガ</t>
    </rPh>
    <rPh sb="35" eb="37">
      <t>バアイ</t>
    </rPh>
    <phoneticPr fontId="1"/>
  </si>
  <si>
    <t>合　計</t>
    <rPh sb="0" eb="1">
      <t>ゴウ</t>
    </rPh>
    <rPh sb="2" eb="3">
      <t>ケイ</t>
    </rPh>
    <phoneticPr fontId="1"/>
  </si>
  <si>
    <t>②元請諸経費欄の金額割合が大きい場合には、必ず細分化してご記入下さい。</t>
    <rPh sb="10" eb="12">
      <t>ワリアイ</t>
    </rPh>
    <rPh sb="13" eb="14">
      <t>オオ</t>
    </rPh>
    <rPh sb="21" eb="22">
      <t>カナラ</t>
    </rPh>
    <phoneticPr fontId="1"/>
  </si>
  <si>
    <t>番号</t>
    <rPh sb="0" eb="2">
      <t>バンゴウ</t>
    </rPh>
    <phoneticPr fontId="1"/>
  </si>
  <si>
    <t>完了時（変更）</t>
    <rPh sb="0" eb="2">
      <t>カンリョウ</t>
    </rPh>
    <rPh sb="2" eb="3">
      <t>ジ</t>
    </rPh>
    <rPh sb="4" eb="6">
      <t>ヘンコウ</t>
    </rPh>
    <phoneticPr fontId="1"/>
  </si>
  <si>
    <r>
      <t>※ 金額は、</t>
    </r>
    <r>
      <rPr>
        <b/>
        <sz val="11"/>
        <color rgb="FF0070C0"/>
        <rFont val="BIZ UDPゴシック"/>
        <family val="3"/>
        <charset val="128"/>
      </rPr>
      <t>「税抜き」・「税込み」どちらでも</t>
    </r>
    <r>
      <rPr>
        <b/>
        <sz val="11"/>
        <color rgb="FFFF0000"/>
        <rFont val="BIZ UDPゴシック"/>
        <family val="3"/>
        <charset val="128"/>
      </rPr>
      <t>結構です。</t>
    </r>
    <rPh sb="2" eb="4">
      <t>キンガク</t>
    </rPh>
    <rPh sb="7" eb="9">
      <t>ゼイヌ</t>
    </rPh>
    <rPh sb="13" eb="15">
      <t>ゼイコ</t>
    </rPh>
    <rPh sb="22" eb="24">
      <t>ケッコウ</t>
    </rPh>
    <phoneticPr fontId="1"/>
  </si>
  <si>
    <r>
      <t>※ 「</t>
    </r>
    <r>
      <rPr>
        <b/>
        <sz val="11"/>
        <color rgb="FF0070C0"/>
        <rFont val="BIZ UDPゴシック"/>
        <family val="3"/>
        <charset val="128"/>
      </rPr>
      <t>申請時</t>
    </r>
    <r>
      <rPr>
        <b/>
        <sz val="11"/>
        <color rgb="FFFF0000"/>
        <rFont val="BIZ UDPゴシック"/>
        <family val="3"/>
        <charset val="128"/>
      </rPr>
      <t>」及び「</t>
    </r>
    <r>
      <rPr>
        <b/>
        <sz val="11"/>
        <color rgb="FF0070C0"/>
        <rFont val="BIZ UDPゴシック"/>
        <family val="3"/>
        <charset val="128"/>
      </rPr>
      <t>完了報告時</t>
    </r>
    <r>
      <rPr>
        <b/>
        <sz val="11"/>
        <color rgb="FFFF0000"/>
        <rFont val="BIZ UDPゴシック"/>
        <family val="3"/>
        <charset val="128"/>
      </rPr>
      <t>」の</t>
    </r>
    <r>
      <rPr>
        <b/>
        <sz val="11"/>
        <color rgb="FF0070C0"/>
        <rFont val="BIZ UDPゴシック"/>
        <family val="3"/>
        <charset val="128"/>
      </rPr>
      <t>両方でご利用</t>
    </r>
    <r>
      <rPr>
        <b/>
        <sz val="11"/>
        <color rgb="FFFF0000"/>
        <rFont val="BIZ UDPゴシック"/>
        <family val="3"/>
        <charset val="128"/>
      </rPr>
      <t>することができます。</t>
    </r>
    <rPh sb="3" eb="6">
      <t>シンセイジ</t>
    </rPh>
    <rPh sb="7" eb="8">
      <t>オヨ</t>
    </rPh>
    <rPh sb="10" eb="12">
      <t>カンリョウ</t>
    </rPh>
    <rPh sb="12" eb="14">
      <t>ホウコク</t>
    </rPh>
    <rPh sb="14" eb="15">
      <t>ジ</t>
    </rPh>
    <rPh sb="17" eb="19">
      <t>リョウホウ</t>
    </rPh>
    <rPh sb="21" eb="23">
      <t>リヨウ</t>
    </rPh>
    <phoneticPr fontId="1"/>
  </si>
  <si>
    <r>
      <t>※　</t>
    </r>
    <r>
      <rPr>
        <b/>
        <sz val="11"/>
        <color rgb="FF0070C0"/>
        <rFont val="BIZ UDPゴシック"/>
        <family val="3"/>
        <charset val="128"/>
      </rPr>
      <t>元請業者</t>
    </r>
    <r>
      <rPr>
        <b/>
        <sz val="11"/>
        <color rgb="FFFF0000"/>
        <rFont val="BIZ UDPゴシック"/>
        <family val="3"/>
        <charset val="128"/>
      </rPr>
      <t>及び</t>
    </r>
    <r>
      <rPr>
        <b/>
        <sz val="11"/>
        <color rgb="FF0070C0"/>
        <rFont val="BIZ UDPゴシック"/>
        <family val="3"/>
        <charset val="128"/>
      </rPr>
      <t>一次下請業者</t>
    </r>
    <r>
      <rPr>
        <b/>
        <sz val="11"/>
        <color rgb="FFFF0000"/>
        <rFont val="BIZ UDPゴシック"/>
        <family val="3"/>
        <charset val="128"/>
      </rPr>
      <t>は</t>
    </r>
    <r>
      <rPr>
        <b/>
        <sz val="11"/>
        <color rgb="FF0070C0"/>
        <rFont val="BIZ UDPゴシック"/>
        <family val="3"/>
        <charset val="128"/>
      </rPr>
      <t>すべて御殿場市商工会の会員</t>
    </r>
    <r>
      <rPr>
        <b/>
        <sz val="11"/>
        <color rgb="FFFF0000"/>
        <rFont val="BIZ UDPゴシック"/>
        <family val="3"/>
        <charset val="128"/>
      </rPr>
      <t>であることが条件となります。</t>
    </r>
    <rPh sb="2" eb="4">
      <t>モトウケ</t>
    </rPh>
    <rPh sb="4" eb="6">
      <t>ギョウシャ</t>
    </rPh>
    <rPh sb="6" eb="7">
      <t>オヨ</t>
    </rPh>
    <rPh sb="8" eb="10">
      <t>イチジ</t>
    </rPh>
    <rPh sb="10" eb="12">
      <t>シタウ</t>
    </rPh>
    <rPh sb="12" eb="14">
      <t>ギョウシャ</t>
    </rPh>
    <rPh sb="18" eb="22">
      <t>ゴテンバシ</t>
    </rPh>
    <rPh sb="22" eb="25">
      <t>ショウコウカイ</t>
    </rPh>
    <rPh sb="26" eb="28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</si>
</sst>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△ &quot;#,##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BIZ UDPゴシック"/>
      <family val="3"/>
      <charset val="128"/>
    </font>
    <font>
      <b/>
      <sz val="11"/>
      <color rgb="FF0070C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176" fontId="0" fillId="0" borderId="11" xfId="0" applyNumberForma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3" fillId="0" borderId="14" xfId="0" applyFont="1" applyBorder="1" applyAlignment="1">
      <alignment horizontal="left" vertical="center" shrinkToFit="1"/>
    </xf>
    <xf numFmtId="176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176" fontId="0" fillId="0" borderId="15" xfId="0" applyNumberFormat="1" applyBorder="1" applyAlignment="1">
      <alignment horizontal="right" vertical="center" shrinkToFit="1"/>
    </xf>
    <xf numFmtId="176" fontId="0" fillId="0" borderId="11" xfId="0" applyNumberFormat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 shrinkToFit="1"/>
    </xf>
    <xf numFmtId="0" fontId="3" fillId="0" borderId="10" xfId="0" applyFont="1" applyBorder="1" applyAlignment="1">
      <alignment horizontal="left" vertical="center" shrinkToFit="1"/>
    </xf>
    <xf numFmtId="176" fontId="3" fillId="0" borderId="11" xfId="0" applyNumberFormat="1" applyFont="1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6" xfId="0" applyFont="1" applyBorder="1" applyAlignment="1">
      <alignment vertical="center" wrapText="1" shrinkToFit="1"/>
    </xf>
    <xf numFmtId="0" fontId="0" fillId="0" borderId="25" xfId="0" applyBorder="1">
      <alignment vertical="center"/>
    </xf>
    <xf numFmtId="0" fontId="0" fillId="0" borderId="26" xfId="0" applyBorder="1" applyAlignment="1">
      <alignment vertical="center" shrinkToFit="1"/>
    </xf>
    <xf numFmtId="0" fontId="5" fillId="0" borderId="25" xfId="0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8" xfId="0" applyBorder="1" applyAlignment="1">
      <alignment vertical="center" shrinkToFit="1"/>
    </xf>
    <xf numFmtId="0" fontId="5" fillId="0" borderId="27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24" xfId="0" applyNumberFormat="1" applyFont="1" applyBorder="1" applyAlignment="1">
      <alignment horizontal="right" vertical="center"/>
    </xf>
    <xf numFmtId="176" fontId="2" fillId="0" borderId="19" xfId="0" applyNumberFormat="1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7" fillId="0" borderId="33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177" fontId="3" fillId="0" borderId="9" xfId="0" applyNumberFormat="1" applyFont="1" applyBorder="1">
      <alignment vertical="center"/>
    </xf>
    <xf numFmtId="177" fontId="3" fillId="0" borderId="14" xfId="0" applyNumberFormat="1" applyFont="1" applyBorder="1">
      <alignment vertical="center"/>
    </xf>
    <xf numFmtId="177" fontId="0" fillId="0" borderId="7" xfId="0" applyNumberFormat="1" applyBorder="1">
      <alignment vertical="center"/>
    </xf>
    <xf numFmtId="177" fontId="2" fillId="0" borderId="20" xfId="0" applyNumberFormat="1" applyFont="1" applyBorder="1">
      <alignment vertical="center"/>
    </xf>
    <xf numFmtId="177" fontId="2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34" xfId="0" applyBorder="1" applyAlignment="1">
      <alignment vertical="center" shrinkToFit="1"/>
    </xf>
    <xf numFmtId="0" fontId="6" fillId="0" borderId="34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34" xfId="0" applyFont="1" applyBorder="1">
      <alignment vertical="center"/>
    </xf>
    <xf numFmtId="0" fontId="0" fillId="0" borderId="18" xfId="0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77" fontId="9" fillId="0" borderId="9" xfId="0" applyNumberFormat="1" applyFont="1" applyBorder="1">
      <alignment vertical="center"/>
    </xf>
    <xf numFmtId="177" fontId="9" fillId="0" borderId="14" xfId="0" applyNumberFormat="1" applyFont="1" applyBorder="1">
      <alignment vertical="center"/>
    </xf>
    <xf numFmtId="177" fontId="9" fillId="0" borderId="29" xfId="0" applyNumberFormat="1" applyFont="1" applyBorder="1">
      <alignment vertical="center"/>
    </xf>
    <xf numFmtId="177" fontId="9" fillId="0" borderId="20" xfId="0" applyNumberFormat="1" applyFont="1" applyBorder="1">
      <alignment vertical="center"/>
    </xf>
    <xf numFmtId="177" fontId="9" fillId="0" borderId="30" xfId="0" applyNumberFormat="1" applyFont="1" applyBorder="1">
      <alignment vertical="center"/>
    </xf>
    <xf numFmtId="176" fontId="9" fillId="0" borderId="19" xfId="0" applyNumberFormat="1" applyFont="1" applyBorder="1" applyAlignment="1">
      <alignment horizontal="right" vertical="center"/>
    </xf>
    <xf numFmtId="176" fontId="9" fillId="0" borderId="24" xfId="0" applyNumberFormat="1" applyFont="1" applyBorder="1" applyAlignment="1">
      <alignment horizontal="right" vertical="center"/>
    </xf>
    <xf numFmtId="176" fontId="9" fillId="0" borderId="1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1</xdr:row>
      <xdr:rowOff>114300</xdr:rowOff>
    </xdr:from>
    <xdr:to>
      <xdr:col>7</xdr:col>
      <xdr:colOff>676275</xdr:colOff>
      <xdr:row>2</xdr:row>
      <xdr:rowOff>161925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2790825" y="238125"/>
          <a:ext cx="1609725" cy="409575"/>
        </a:xfrm>
        <a:prstGeom prst="roundRect">
          <a:avLst>
            <a:gd name="adj" fmla="val 16667"/>
          </a:avLst>
        </a:prstGeom>
        <a:solidFill>
          <a:srgbClr val="FFFFFF"/>
        </a:solidFill>
        <a:ln w="38100">
          <a:solidFill>
            <a:srgbClr val="FF0000"/>
          </a:solidFill>
          <a:round/>
          <a:headEnd/>
          <a:tailEnd/>
        </a:ln>
      </xdr:spPr>
      <xdr:txBody>
        <a:bodyPr vertOverflow="clip" wrap="square" lIns="74295" tIns="8890" rIns="74295" bIns="8890" anchor="ctr" anchorCtr="1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2:M40"/>
  <sheetViews>
    <sheetView showGridLines="0" tabSelected="1" topLeftCell="A28" workbookViewId="0">
      <selection activeCell="B2" sqref="B2:M40"/>
    </sheetView>
  </sheetViews>
  <sheetFormatPr defaultRowHeight="13.5" x14ac:dyDescent="0.15"/>
  <cols>
    <col min="1" max="1" width="1.625" customWidth="1"/>
    <col min="2" max="2" width="4.125" bestFit="1" customWidth="1"/>
    <col min="3" max="4" width="4.875" customWidth="1"/>
    <col min="5" max="5" width="15.625" customWidth="1"/>
    <col min="6" max="6" width="15.125" bestFit="1" customWidth="1"/>
    <col min="7" max="7" width="5.25" bestFit="1" customWidth="1"/>
    <col min="8" max="8" width="11" bestFit="1" customWidth="1"/>
    <col min="9" max="9" width="15.125" bestFit="1" customWidth="1"/>
    <col min="10" max="10" width="5.25" bestFit="1" customWidth="1"/>
    <col min="11" max="11" width="11" bestFit="1" customWidth="1"/>
    <col min="12" max="12" width="9.5" customWidth="1"/>
    <col min="13" max="13" width="5.25" bestFit="1" customWidth="1"/>
    <col min="14" max="14" width="1.625" customWidth="1"/>
  </cols>
  <sheetData>
    <row r="2" spans="2:13" ht="24" customHeight="1" x14ac:dyDescent="0.15">
      <c r="B2" s="98" t="s">
        <v>48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3" ht="15.75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ht="15.75" customHeight="1" x14ac:dyDescent="0.15">
      <c r="B4" s="106" t="s">
        <v>80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5" spans="2:13" ht="15.75" customHeight="1" x14ac:dyDescent="0.15">
      <c r="B5" s="106" t="s">
        <v>78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</row>
    <row r="6" spans="2:13" ht="15.75" customHeight="1" x14ac:dyDescent="0.15">
      <c r="B6" s="106" t="s">
        <v>79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2:13" ht="15.75" customHeight="1" x14ac:dyDescent="0.15"/>
    <row r="8" spans="2:13" ht="15" customHeight="1" x14ac:dyDescent="0.15">
      <c r="B8" s="99" t="s">
        <v>0</v>
      </c>
      <c r="C8" s="3"/>
      <c r="D8" s="4" t="s">
        <v>61</v>
      </c>
      <c r="E8" s="103" t="s">
        <v>1</v>
      </c>
      <c r="F8" s="72" t="s">
        <v>5</v>
      </c>
      <c r="G8" s="55" t="s">
        <v>63</v>
      </c>
      <c r="H8" s="73" t="s">
        <v>5</v>
      </c>
      <c r="I8" s="72" t="s">
        <v>77</v>
      </c>
      <c r="J8" s="55" t="s">
        <v>63</v>
      </c>
      <c r="K8" s="73" t="s">
        <v>2</v>
      </c>
      <c r="L8" s="101" t="s">
        <v>62</v>
      </c>
      <c r="M8" s="3" t="s">
        <v>47</v>
      </c>
    </row>
    <row r="9" spans="2:13" ht="15" customHeight="1" x14ac:dyDescent="0.15">
      <c r="B9" s="100"/>
      <c r="C9" s="13" t="s">
        <v>7</v>
      </c>
      <c r="D9" s="5" t="s">
        <v>50</v>
      </c>
      <c r="E9" s="104"/>
      <c r="F9" s="74" t="s">
        <v>3</v>
      </c>
      <c r="G9" s="56" t="s">
        <v>76</v>
      </c>
      <c r="H9" s="75" t="s">
        <v>6</v>
      </c>
      <c r="I9" s="74" t="s">
        <v>3</v>
      </c>
      <c r="J9" s="56" t="s">
        <v>76</v>
      </c>
      <c r="K9" s="75" t="s">
        <v>4</v>
      </c>
      <c r="L9" s="102"/>
      <c r="M9" s="13" t="s">
        <v>45</v>
      </c>
    </row>
    <row r="10" spans="2:13" ht="25.5" customHeight="1" x14ac:dyDescent="0.15">
      <c r="B10" s="51">
        <v>1</v>
      </c>
      <c r="C10" s="1"/>
      <c r="D10" s="49"/>
      <c r="E10" s="7"/>
      <c r="F10" s="10"/>
      <c r="G10" s="76"/>
      <c r="H10" s="22"/>
      <c r="I10" s="10"/>
      <c r="J10" s="76"/>
      <c r="K10" s="22"/>
      <c r="L10" s="90">
        <f>K10-H10</f>
        <v>0</v>
      </c>
      <c r="M10" s="19"/>
    </row>
    <row r="11" spans="2:13" ht="25.5" customHeight="1" x14ac:dyDescent="0.15">
      <c r="B11" s="51">
        <v>2</v>
      </c>
      <c r="C11" s="1"/>
      <c r="D11" s="49"/>
      <c r="E11" s="7"/>
      <c r="F11" s="10"/>
      <c r="G11" s="76"/>
      <c r="H11" s="22"/>
      <c r="I11" s="10"/>
      <c r="J11" s="76"/>
      <c r="K11" s="22"/>
      <c r="L11" s="90">
        <f t="shared" ref="L11:L33" si="0">K11-H11</f>
        <v>0</v>
      </c>
      <c r="M11" s="19"/>
    </row>
    <row r="12" spans="2:13" ht="25.5" customHeight="1" x14ac:dyDescent="0.15">
      <c r="B12" s="51">
        <v>3</v>
      </c>
      <c r="C12" s="1"/>
      <c r="D12" s="49"/>
      <c r="E12" s="7"/>
      <c r="F12" s="10"/>
      <c r="G12" s="76"/>
      <c r="H12" s="22"/>
      <c r="I12" s="10"/>
      <c r="J12" s="76"/>
      <c r="K12" s="22"/>
      <c r="L12" s="90">
        <f t="shared" si="0"/>
        <v>0</v>
      </c>
      <c r="M12" s="19"/>
    </row>
    <row r="13" spans="2:13" ht="25.5" customHeight="1" x14ac:dyDescent="0.15">
      <c r="B13" s="51">
        <v>4</v>
      </c>
      <c r="C13" s="1"/>
      <c r="D13" s="49"/>
      <c r="E13" s="7"/>
      <c r="F13" s="10"/>
      <c r="G13" s="76"/>
      <c r="H13" s="22"/>
      <c r="I13" s="10"/>
      <c r="J13" s="76"/>
      <c r="K13" s="22"/>
      <c r="L13" s="90">
        <f t="shared" si="0"/>
        <v>0</v>
      </c>
      <c r="M13" s="19"/>
    </row>
    <row r="14" spans="2:13" ht="25.5" customHeight="1" x14ac:dyDescent="0.15">
      <c r="B14" s="51">
        <v>5</v>
      </c>
      <c r="C14" s="1"/>
      <c r="D14" s="49"/>
      <c r="E14" s="7"/>
      <c r="F14" s="10"/>
      <c r="G14" s="76"/>
      <c r="H14" s="22"/>
      <c r="I14" s="10"/>
      <c r="J14" s="76"/>
      <c r="K14" s="22"/>
      <c r="L14" s="90">
        <f t="shared" si="0"/>
        <v>0</v>
      </c>
      <c r="M14" s="19"/>
    </row>
    <row r="15" spans="2:13" ht="25.5" customHeight="1" x14ac:dyDescent="0.15">
      <c r="B15" s="51">
        <v>6</v>
      </c>
      <c r="C15" s="1"/>
      <c r="D15" s="49"/>
      <c r="E15" s="7"/>
      <c r="F15" s="10"/>
      <c r="G15" s="76"/>
      <c r="H15" s="22"/>
      <c r="I15" s="10"/>
      <c r="J15" s="76"/>
      <c r="K15" s="22"/>
      <c r="L15" s="90">
        <f t="shared" si="0"/>
        <v>0</v>
      </c>
      <c r="M15" s="19"/>
    </row>
    <row r="16" spans="2:13" ht="25.5" customHeight="1" x14ac:dyDescent="0.15">
      <c r="B16" s="51">
        <v>7</v>
      </c>
      <c r="C16" s="1"/>
      <c r="D16" s="49"/>
      <c r="E16" s="7"/>
      <c r="F16" s="10"/>
      <c r="G16" s="76"/>
      <c r="H16" s="22"/>
      <c r="I16" s="10"/>
      <c r="J16" s="76"/>
      <c r="K16" s="22"/>
      <c r="L16" s="90">
        <f t="shared" si="0"/>
        <v>0</v>
      </c>
      <c r="M16" s="19"/>
    </row>
    <row r="17" spans="2:13" ht="25.5" customHeight="1" x14ac:dyDescent="0.15">
      <c r="B17" s="51">
        <v>8</v>
      </c>
      <c r="C17" s="1"/>
      <c r="D17" s="49"/>
      <c r="E17" s="7"/>
      <c r="F17" s="10"/>
      <c r="G17" s="76"/>
      <c r="H17" s="22"/>
      <c r="I17" s="10"/>
      <c r="J17" s="76"/>
      <c r="K17" s="22"/>
      <c r="L17" s="90">
        <f t="shared" si="0"/>
        <v>0</v>
      </c>
      <c r="M17" s="19"/>
    </row>
    <row r="18" spans="2:13" ht="25.5" customHeight="1" x14ac:dyDescent="0.15">
      <c r="B18" s="51">
        <v>9</v>
      </c>
      <c r="C18" s="1"/>
      <c r="D18" s="49"/>
      <c r="E18" s="7"/>
      <c r="F18" s="10"/>
      <c r="G18" s="76"/>
      <c r="H18" s="22"/>
      <c r="I18" s="10"/>
      <c r="J18" s="76"/>
      <c r="K18" s="22"/>
      <c r="L18" s="90">
        <f t="shared" si="0"/>
        <v>0</v>
      </c>
      <c r="M18" s="19"/>
    </row>
    <row r="19" spans="2:13" ht="25.5" customHeight="1" x14ac:dyDescent="0.15">
      <c r="B19" s="51">
        <v>10</v>
      </c>
      <c r="C19" s="1"/>
      <c r="D19" s="49"/>
      <c r="E19" s="7"/>
      <c r="F19" s="10"/>
      <c r="G19" s="76"/>
      <c r="H19" s="22"/>
      <c r="I19" s="10"/>
      <c r="J19" s="76"/>
      <c r="K19" s="22"/>
      <c r="L19" s="90">
        <f t="shared" si="0"/>
        <v>0</v>
      </c>
      <c r="M19" s="19"/>
    </row>
    <row r="20" spans="2:13" ht="25.5" customHeight="1" x14ac:dyDescent="0.15">
      <c r="B20" s="51">
        <v>11</v>
      </c>
      <c r="C20" s="1"/>
      <c r="D20" s="49"/>
      <c r="E20" s="7"/>
      <c r="F20" s="10"/>
      <c r="G20" s="76"/>
      <c r="H20" s="22"/>
      <c r="I20" s="10"/>
      <c r="J20" s="76"/>
      <c r="K20" s="22"/>
      <c r="L20" s="91">
        <f t="shared" si="0"/>
        <v>0</v>
      </c>
      <c r="M20" s="19"/>
    </row>
    <row r="21" spans="2:13" ht="25.5" customHeight="1" x14ac:dyDescent="0.15">
      <c r="B21" s="51">
        <v>12</v>
      </c>
      <c r="C21" s="1"/>
      <c r="D21" s="49"/>
      <c r="E21" s="7"/>
      <c r="F21" s="10"/>
      <c r="G21" s="76"/>
      <c r="H21" s="22"/>
      <c r="I21" s="10"/>
      <c r="J21" s="76"/>
      <c r="K21" s="22"/>
      <c r="L21" s="90">
        <f t="shared" si="0"/>
        <v>0</v>
      </c>
      <c r="M21" s="19"/>
    </row>
    <row r="22" spans="2:13" ht="25.5" customHeight="1" x14ac:dyDescent="0.15">
      <c r="B22" s="51">
        <v>13</v>
      </c>
      <c r="C22" s="1"/>
      <c r="D22" s="49"/>
      <c r="E22" s="7"/>
      <c r="F22" s="10"/>
      <c r="G22" s="76"/>
      <c r="H22" s="22"/>
      <c r="I22" s="10"/>
      <c r="J22" s="76"/>
      <c r="K22" s="22"/>
      <c r="L22" s="90">
        <f t="shared" si="0"/>
        <v>0</v>
      </c>
      <c r="M22" s="19"/>
    </row>
    <row r="23" spans="2:13" ht="25.5" customHeight="1" x14ac:dyDescent="0.15">
      <c r="B23" s="51">
        <v>14</v>
      </c>
      <c r="C23" s="1"/>
      <c r="D23" s="49"/>
      <c r="E23" s="7"/>
      <c r="F23" s="10"/>
      <c r="G23" s="76"/>
      <c r="H23" s="22"/>
      <c r="I23" s="10"/>
      <c r="J23" s="76"/>
      <c r="K23" s="22"/>
      <c r="L23" s="90">
        <f t="shared" si="0"/>
        <v>0</v>
      </c>
      <c r="M23" s="19"/>
    </row>
    <row r="24" spans="2:13" ht="25.5" customHeight="1" x14ac:dyDescent="0.15">
      <c r="B24" s="51">
        <v>15</v>
      </c>
      <c r="C24" s="1"/>
      <c r="D24" s="49"/>
      <c r="E24" s="7"/>
      <c r="F24" s="10"/>
      <c r="G24" s="76"/>
      <c r="H24" s="22"/>
      <c r="I24" s="10"/>
      <c r="J24" s="76"/>
      <c r="K24" s="22"/>
      <c r="L24" s="90">
        <f t="shared" si="0"/>
        <v>0</v>
      </c>
      <c r="M24" s="19"/>
    </row>
    <row r="25" spans="2:13" ht="25.5" customHeight="1" x14ac:dyDescent="0.15">
      <c r="B25" s="51">
        <v>16</v>
      </c>
      <c r="C25" s="1"/>
      <c r="D25" s="49"/>
      <c r="E25" s="7"/>
      <c r="F25" s="10"/>
      <c r="G25" s="76"/>
      <c r="H25" s="22"/>
      <c r="I25" s="10"/>
      <c r="J25" s="76"/>
      <c r="K25" s="22"/>
      <c r="L25" s="90">
        <f t="shared" si="0"/>
        <v>0</v>
      </c>
      <c r="M25" s="19"/>
    </row>
    <row r="26" spans="2:13" ht="25.5" customHeight="1" x14ac:dyDescent="0.15">
      <c r="B26" s="51">
        <v>17</v>
      </c>
      <c r="C26" s="1"/>
      <c r="D26" s="49"/>
      <c r="E26" s="7"/>
      <c r="F26" s="10"/>
      <c r="G26" s="76"/>
      <c r="H26" s="22"/>
      <c r="I26" s="10"/>
      <c r="J26" s="76"/>
      <c r="K26" s="22"/>
      <c r="L26" s="90">
        <f t="shared" si="0"/>
        <v>0</v>
      </c>
      <c r="M26" s="19"/>
    </row>
    <row r="27" spans="2:13" ht="25.5" customHeight="1" x14ac:dyDescent="0.15">
      <c r="B27" s="51">
        <v>18</v>
      </c>
      <c r="C27" s="1"/>
      <c r="D27" s="49"/>
      <c r="E27" s="7"/>
      <c r="F27" s="10"/>
      <c r="G27" s="76"/>
      <c r="H27" s="22"/>
      <c r="I27" s="10"/>
      <c r="J27" s="76"/>
      <c r="K27" s="22"/>
      <c r="L27" s="90">
        <f t="shared" si="0"/>
        <v>0</v>
      </c>
      <c r="M27" s="19"/>
    </row>
    <row r="28" spans="2:13" ht="25.5" customHeight="1" x14ac:dyDescent="0.15">
      <c r="B28" s="51">
        <v>19</v>
      </c>
      <c r="C28" s="1"/>
      <c r="D28" s="49"/>
      <c r="E28" s="7"/>
      <c r="F28" s="10"/>
      <c r="G28" s="76"/>
      <c r="H28" s="22"/>
      <c r="I28" s="10"/>
      <c r="J28" s="76"/>
      <c r="K28" s="22"/>
      <c r="L28" s="90">
        <f t="shared" si="0"/>
        <v>0</v>
      </c>
      <c r="M28" s="19"/>
    </row>
    <row r="29" spans="2:13" ht="25.5" customHeight="1" x14ac:dyDescent="0.15">
      <c r="B29" s="3">
        <v>20</v>
      </c>
      <c r="C29" s="2"/>
      <c r="D29" s="50"/>
      <c r="E29" s="8"/>
      <c r="F29" s="11"/>
      <c r="G29" s="77"/>
      <c r="H29" s="23"/>
      <c r="I29" s="11"/>
      <c r="J29" s="77"/>
      <c r="K29" s="23"/>
      <c r="L29" s="91">
        <f t="shared" si="0"/>
        <v>0</v>
      </c>
      <c r="M29" s="20"/>
    </row>
    <row r="30" spans="2:13" ht="25.5" customHeight="1" x14ac:dyDescent="0.15">
      <c r="B30" s="3">
        <v>21</v>
      </c>
      <c r="C30" s="2"/>
      <c r="D30" s="50"/>
      <c r="E30" s="8"/>
      <c r="F30" s="11"/>
      <c r="G30" s="77"/>
      <c r="H30" s="23"/>
      <c r="I30" s="11"/>
      <c r="J30" s="77"/>
      <c r="K30" s="23"/>
      <c r="L30" s="91">
        <f t="shared" si="0"/>
        <v>0</v>
      </c>
      <c r="M30" s="20"/>
    </row>
    <row r="31" spans="2:13" ht="25.5" customHeight="1" x14ac:dyDescent="0.15">
      <c r="B31" s="3">
        <v>22</v>
      </c>
      <c r="C31" s="2"/>
      <c r="D31" s="50"/>
      <c r="E31" s="8"/>
      <c r="F31" s="11"/>
      <c r="G31" s="77"/>
      <c r="H31" s="23"/>
      <c r="I31" s="11"/>
      <c r="J31" s="77"/>
      <c r="K31" s="23"/>
      <c r="L31" s="91">
        <f t="shared" si="0"/>
        <v>0</v>
      </c>
      <c r="M31" s="20"/>
    </row>
    <row r="32" spans="2:13" ht="25.5" customHeight="1" x14ac:dyDescent="0.15">
      <c r="B32" s="3">
        <v>23</v>
      </c>
      <c r="C32" s="2"/>
      <c r="D32" s="49"/>
      <c r="E32" s="8"/>
      <c r="F32" s="11"/>
      <c r="G32" s="77"/>
      <c r="H32" s="23"/>
      <c r="I32" s="11"/>
      <c r="J32" s="77"/>
      <c r="K32" s="23"/>
      <c r="L32" s="91">
        <f t="shared" si="0"/>
        <v>0</v>
      </c>
      <c r="M32" s="20"/>
    </row>
    <row r="33" spans="2:13" ht="25.5" customHeight="1" x14ac:dyDescent="0.15">
      <c r="B33" s="3">
        <v>24</v>
      </c>
      <c r="C33" s="2"/>
      <c r="D33" s="49"/>
      <c r="E33" s="8"/>
      <c r="F33" s="11"/>
      <c r="G33" s="77"/>
      <c r="H33" s="23"/>
      <c r="I33" s="11"/>
      <c r="J33" s="77"/>
      <c r="K33" s="23"/>
      <c r="L33" s="91">
        <f t="shared" si="0"/>
        <v>0</v>
      </c>
      <c r="M33" s="20"/>
    </row>
    <row r="34" spans="2:13" ht="25.5" customHeight="1" thickBot="1" x14ac:dyDescent="0.2">
      <c r="B34" s="3">
        <v>25</v>
      </c>
      <c r="C34" s="2"/>
      <c r="D34" s="50"/>
      <c r="E34" s="8"/>
      <c r="F34" s="11"/>
      <c r="G34" s="77"/>
      <c r="H34" s="23"/>
      <c r="I34" s="11"/>
      <c r="J34" s="77"/>
      <c r="K34" s="23"/>
      <c r="L34" s="92">
        <f>K34-H34</f>
        <v>0</v>
      </c>
      <c r="M34" s="20"/>
    </row>
    <row r="35" spans="2:13" ht="25.5" customHeight="1" x14ac:dyDescent="0.15">
      <c r="B35" s="37"/>
      <c r="C35" s="37"/>
      <c r="D35" s="35"/>
      <c r="E35" s="38"/>
      <c r="F35" s="84" t="s">
        <v>52</v>
      </c>
      <c r="G35" s="78"/>
      <c r="H35" s="95">
        <f>SUMIF(D10:D34,"○",H10:H34)</f>
        <v>0</v>
      </c>
      <c r="I35" s="87" t="s">
        <v>52</v>
      </c>
      <c r="J35" s="81"/>
      <c r="K35" s="95">
        <f>SUMIF(D10:D34,"○",K10:K34)</f>
        <v>0</v>
      </c>
      <c r="L35" s="93">
        <f>K35-H35</f>
        <v>0</v>
      </c>
      <c r="M35" s="39"/>
    </row>
    <row r="36" spans="2:13" ht="25.5" customHeight="1" thickBot="1" x14ac:dyDescent="0.2">
      <c r="B36" s="40"/>
      <c r="C36" s="40"/>
      <c r="D36" s="32"/>
      <c r="E36" s="41"/>
      <c r="F36" s="86" t="s">
        <v>53</v>
      </c>
      <c r="G36" s="79"/>
      <c r="H36" s="96">
        <f>SUMIF(D10:D34,"×",H10:H34)</f>
        <v>0</v>
      </c>
      <c r="I36" s="88" t="s">
        <v>53</v>
      </c>
      <c r="J36" s="82"/>
      <c r="K36" s="96">
        <f>SUMIF(D10:D34,"×",K10:K34)</f>
        <v>0</v>
      </c>
      <c r="L36" s="94">
        <f>K36-H36</f>
        <v>0</v>
      </c>
      <c r="M36" s="42"/>
    </row>
    <row r="37" spans="2:13" ht="25.5" customHeight="1" x14ac:dyDescent="0.15">
      <c r="B37" s="6"/>
      <c r="C37" s="6"/>
      <c r="D37" s="25"/>
      <c r="E37" s="9"/>
      <c r="F37" s="84" t="s">
        <v>8</v>
      </c>
      <c r="G37" s="80"/>
      <c r="H37" s="97">
        <f>SUM(H35:H36)</f>
        <v>0</v>
      </c>
      <c r="I37" s="85" t="s">
        <v>8</v>
      </c>
      <c r="J37" s="83"/>
      <c r="K37" s="95">
        <f>SUM(K35:K36)</f>
        <v>0</v>
      </c>
      <c r="L37" s="93">
        <f>K37-H37</f>
        <v>0</v>
      </c>
      <c r="M37" s="21"/>
    </row>
    <row r="38" spans="2:13" s="71" customFormat="1" ht="17.25" customHeight="1" x14ac:dyDescent="0.15">
      <c r="B38" s="105" t="s">
        <v>49</v>
      </c>
      <c r="C38" s="105"/>
      <c r="D38" s="105"/>
    </row>
    <row r="39" spans="2:13" s="71" customFormat="1" ht="17.25" customHeight="1" x14ac:dyDescent="0.15">
      <c r="C39" s="71" t="s">
        <v>73</v>
      </c>
    </row>
    <row r="40" spans="2:13" s="71" customFormat="1" ht="17.25" customHeight="1" x14ac:dyDescent="0.15">
      <c r="C40" s="71" t="s">
        <v>75</v>
      </c>
    </row>
  </sheetData>
  <sheetProtection sheet="1" objects="1" scenarios="1"/>
  <mergeCells count="8">
    <mergeCell ref="B2:M2"/>
    <mergeCell ref="B8:B9"/>
    <mergeCell ref="L8:L9"/>
    <mergeCell ref="E8:E9"/>
    <mergeCell ref="B38:D38"/>
    <mergeCell ref="B4:M4"/>
    <mergeCell ref="B6:M6"/>
    <mergeCell ref="B5:M5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1" orientation="portrait" verticalDpi="0" r:id="rId1"/>
  <ignoredErrors>
    <ignoredError sqref="L10:L34 K35:K36 H35:I3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M43"/>
  <sheetViews>
    <sheetView showGridLines="0" workbookViewId="0">
      <selection activeCell="Q8" sqref="Q8"/>
    </sheetView>
  </sheetViews>
  <sheetFormatPr defaultRowHeight="13.5" x14ac:dyDescent="0.15"/>
  <cols>
    <col min="1" max="1" width="1.625" customWidth="1"/>
    <col min="2" max="2" width="4.125" bestFit="1" customWidth="1"/>
    <col min="3" max="4" width="4.875" customWidth="1"/>
    <col min="5" max="5" width="13" bestFit="1" customWidth="1"/>
    <col min="6" max="6" width="15.125" bestFit="1" customWidth="1"/>
    <col min="7" max="7" width="5.25" style="54" bestFit="1" customWidth="1"/>
    <col min="8" max="8" width="11" bestFit="1" customWidth="1"/>
    <col min="9" max="9" width="15.125" bestFit="1" customWidth="1"/>
    <col min="10" max="10" width="5.25" style="54" bestFit="1" customWidth="1"/>
    <col min="11" max="11" width="11" bestFit="1" customWidth="1"/>
    <col min="12" max="12" width="9.5" bestFit="1" customWidth="1"/>
    <col min="13" max="13" width="5.25" bestFit="1" customWidth="1"/>
    <col min="14" max="14" width="1.625" customWidth="1"/>
  </cols>
  <sheetData>
    <row r="1" spans="2:13" ht="9.75" customHeight="1" x14ac:dyDescent="0.15"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</row>
    <row r="2" spans="2:13" ht="28.5" customHeight="1" x14ac:dyDescent="0.15"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13" ht="15" customHeight="1" x14ac:dyDescent="0.15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13" ht="24.75" customHeight="1" x14ac:dyDescent="0.15">
      <c r="B4" s="98" t="s">
        <v>48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</row>
    <row r="5" spans="2:13" ht="11.25" customHeight="1" x14ac:dyDescent="0.1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2:13" ht="16.5" customHeight="1" x14ac:dyDescent="0.15">
      <c r="B6" s="106" t="s">
        <v>80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</row>
    <row r="7" spans="2:13" ht="16.5" customHeight="1" x14ac:dyDescent="0.15">
      <c r="B7" s="106" t="s">
        <v>78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</row>
    <row r="8" spans="2:13" ht="16.5" customHeight="1" x14ac:dyDescent="0.15">
      <c r="B8" s="106" t="s">
        <v>79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2:13" ht="9.75" customHeight="1" x14ac:dyDescent="0.15"/>
    <row r="10" spans="2:13" ht="15.75" customHeight="1" x14ac:dyDescent="0.15">
      <c r="B10" s="99" t="s">
        <v>0</v>
      </c>
      <c r="C10" s="3"/>
      <c r="D10" s="4" t="s">
        <v>61</v>
      </c>
      <c r="E10" s="109" t="s">
        <v>1</v>
      </c>
      <c r="F10" s="72" t="s">
        <v>5</v>
      </c>
      <c r="G10" s="55" t="s">
        <v>63</v>
      </c>
      <c r="H10" s="73" t="s">
        <v>5</v>
      </c>
      <c r="I10" s="72" t="s">
        <v>72</v>
      </c>
      <c r="J10" s="55" t="s">
        <v>63</v>
      </c>
      <c r="K10" s="73" t="s">
        <v>2</v>
      </c>
      <c r="L10" s="101" t="s">
        <v>43</v>
      </c>
      <c r="M10" s="3" t="s">
        <v>47</v>
      </c>
    </row>
    <row r="11" spans="2:13" ht="15.75" customHeight="1" x14ac:dyDescent="0.15">
      <c r="B11" s="100"/>
      <c r="C11" s="13" t="s">
        <v>7</v>
      </c>
      <c r="D11" s="5" t="s">
        <v>50</v>
      </c>
      <c r="E11" s="110"/>
      <c r="F11" s="74" t="s">
        <v>3</v>
      </c>
      <c r="G11" s="56" t="s">
        <v>71</v>
      </c>
      <c r="H11" s="75" t="s">
        <v>6</v>
      </c>
      <c r="I11" s="74" t="s">
        <v>3</v>
      </c>
      <c r="J11" s="56" t="s">
        <v>71</v>
      </c>
      <c r="K11" s="75" t="s">
        <v>70</v>
      </c>
      <c r="L11" s="102"/>
      <c r="M11" s="13" t="s">
        <v>45</v>
      </c>
    </row>
    <row r="12" spans="2:13" ht="25.5" customHeight="1" x14ac:dyDescent="0.15">
      <c r="B12" s="51">
        <v>1</v>
      </c>
      <c r="C12" s="14" t="s">
        <v>9</v>
      </c>
      <c r="D12" s="24" t="s">
        <v>51</v>
      </c>
      <c r="E12" s="15" t="s">
        <v>10</v>
      </c>
      <c r="F12" s="16" t="s">
        <v>28</v>
      </c>
      <c r="G12" s="57">
        <v>123</v>
      </c>
      <c r="H12" s="17">
        <v>440000</v>
      </c>
      <c r="I12" s="16"/>
      <c r="J12" s="57"/>
      <c r="K12" s="17">
        <v>440000</v>
      </c>
      <c r="L12" s="66">
        <f>K12-H12</f>
        <v>0</v>
      </c>
      <c r="M12" s="18"/>
    </row>
    <row r="13" spans="2:13" ht="25.5" customHeight="1" x14ac:dyDescent="0.15">
      <c r="B13" s="51">
        <v>2</v>
      </c>
      <c r="C13" s="18" t="s">
        <v>9</v>
      </c>
      <c r="D13" s="24" t="s">
        <v>51</v>
      </c>
      <c r="E13" s="15" t="s">
        <v>11</v>
      </c>
      <c r="F13" s="16" t="s">
        <v>29</v>
      </c>
      <c r="G13" s="57">
        <v>1451</v>
      </c>
      <c r="H13" s="17">
        <v>330000</v>
      </c>
      <c r="I13" s="16"/>
      <c r="J13" s="57"/>
      <c r="K13" s="17">
        <v>330000</v>
      </c>
      <c r="L13" s="66">
        <f t="shared" ref="L13:L33" si="0">K13-H13</f>
        <v>0</v>
      </c>
      <c r="M13" s="18"/>
    </row>
    <row r="14" spans="2:13" ht="25.5" customHeight="1" x14ac:dyDescent="0.15">
      <c r="B14" s="51">
        <v>3</v>
      </c>
      <c r="C14" s="18" t="s">
        <v>9</v>
      </c>
      <c r="D14" s="24" t="s">
        <v>51</v>
      </c>
      <c r="E14" s="15" t="s">
        <v>12</v>
      </c>
      <c r="F14" s="16" t="s">
        <v>65</v>
      </c>
      <c r="G14" s="57">
        <v>337</v>
      </c>
      <c r="H14" s="17">
        <v>1100000</v>
      </c>
      <c r="I14" s="16"/>
      <c r="J14" s="57"/>
      <c r="K14" s="17">
        <v>1100000</v>
      </c>
      <c r="L14" s="66">
        <f t="shared" si="0"/>
        <v>0</v>
      </c>
      <c r="M14" s="18"/>
    </row>
    <row r="15" spans="2:13" ht="25.5" customHeight="1" x14ac:dyDescent="0.15">
      <c r="B15" s="51">
        <v>4</v>
      </c>
      <c r="C15" s="18" t="s">
        <v>9</v>
      </c>
      <c r="D15" s="24" t="s">
        <v>51</v>
      </c>
      <c r="E15" s="15" t="s">
        <v>13</v>
      </c>
      <c r="F15" s="16" t="s">
        <v>31</v>
      </c>
      <c r="G15" s="57">
        <v>265</v>
      </c>
      <c r="H15" s="17">
        <v>400000</v>
      </c>
      <c r="I15" s="16"/>
      <c r="J15" s="57"/>
      <c r="K15" s="17">
        <v>440000</v>
      </c>
      <c r="L15" s="66">
        <f t="shared" si="0"/>
        <v>40000</v>
      </c>
      <c r="M15" s="18"/>
    </row>
    <row r="16" spans="2:13" ht="25.5" customHeight="1" x14ac:dyDescent="0.15">
      <c r="B16" s="51">
        <v>5</v>
      </c>
      <c r="C16" s="18" t="s">
        <v>9</v>
      </c>
      <c r="D16" s="24" t="s">
        <v>51</v>
      </c>
      <c r="E16" s="15" t="s">
        <v>14</v>
      </c>
      <c r="F16" s="16" t="s">
        <v>32</v>
      </c>
      <c r="G16" s="57">
        <v>2311</v>
      </c>
      <c r="H16" s="17">
        <v>324000</v>
      </c>
      <c r="I16" s="16"/>
      <c r="J16" s="57"/>
      <c r="K16" s="17">
        <v>330000</v>
      </c>
      <c r="L16" s="66">
        <f t="shared" si="0"/>
        <v>6000</v>
      </c>
      <c r="M16" s="18"/>
    </row>
    <row r="17" spans="2:13" ht="25.5" customHeight="1" x14ac:dyDescent="0.15">
      <c r="B17" s="51">
        <v>6</v>
      </c>
      <c r="C17" s="18" t="s">
        <v>9</v>
      </c>
      <c r="D17" s="24" t="s">
        <v>51</v>
      </c>
      <c r="E17" s="15" t="s">
        <v>15</v>
      </c>
      <c r="F17" s="16" t="s">
        <v>33</v>
      </c>
      <c r="G17" s="57">
        <v>288</v>
      </c>
      <c r="H17" s="17">
        <v>220000</v>
      </c>
      <c r="I17" s="16"/>
      <c r="J17" s="57"/>
      <c r="K17" s="17">
        <v>220000</v>
      </c>
      <c r="L17" s="66">
        <f t="shared" si="0"/>
        <v>0</v>
      </c>
      <c r="M17" s="18"/>
    </row>
    <row r="18" spans="2:13" ht="25.5" customHeight="1" x14ac:dyDescent="0.15">
      <c r="B18" s="51">
        <v>7</v>
      </c>
      <c r="C18" s="18" t="s">
        <v>9</v>
      </c>
      <c r="D18" s="24" t="s">
        <v>51</v>
      </c>
      <c r="E18" s="15" t="s">
        <v>16</v>
      </c>
      <c r="F18" s="16" t="s">
        <v>34</v>
      </c>
      <c r="G18" s="57">
        <v>489</v>
      </c>
      <c r="H18" s="17">
        <v>380000</v>
      </c>
      <c r="I18" s="16"/>
      <c r="J18" s="57"/>
      <c r="K18" s="17">
        <v>380000</v>
      </c>
      <c r="L18" s="66">
        <f t="shared" si="0"/>
        <v>0</v>
      </c>
      <c r="M18" s="18"/>
    </row>
    <row r="19" spans="2:13" ht="25.5" customHeight="1" x14ac:dyDescent="0.15">
      <c r="B19" s="51">
        <v>8</v>
      </c>
      <c r="C19" s="18" t="s">
        <v>9</v>
      </c>
      <c r="D19" s="24" t="s">
        <v>51</v>
      </c>
      <c r="E19" s="15" t="s">
        <v>17</v>
      </c>
      <c r="F19" s="16" t="s">
        <v>31</v>
      </c>
      <c r="G19" s="57">
        <v>1120</v>
      </c>
      <c r="H19" s="17">
        <v>540000</v>
      </c>
      <c r="I19" s="16"/>
      <c r="J19" s="57"/>
      <c r="K19" s="17">
        <v>550000</v>
      </c>
      <c r="L19" s="66">
        <f t="shared" si="0"/>
        <v>10000</v>
      </c>
      <c r="M19" s="18"/>
    </row>
    <row r="20" spans="2:13" ht="25.5" customHeight="1" x14ac:dyDescent="0.15">
      <c r="B20" s="51">
        <v>9</v>
      </c>
      <c r="C20" s="18" t="s">
        <v>9</v>
      </c>
      <c r="D20" s="24" t="s">
        <v>51</v>
      </c>
      <c r="E20" s="15" t="s">
        <v>18</v>
      </c>
      <c r="F20" s="16" t="s">
        <v>35</v>
      </c>
      <c r="G20" s="57">
        <v>3541</v>
      </c>
      <c r="H20" s="17">
        <v>450000</v>
      </c>
      <c r="I20" s="16" t="s">
        <v>42</v>
      </c>
      <c r="J20" s="57">
        <v>2197</v>
      </c>
      <c r="K20" s="17">
        <v>450000</v>
      </c>
      <c r="L20" s="66">
        <f t="shared" si="0"/>
        <v>0</v>
      </c>
      <c r="M20" s="18" t="s">
        <v>44</v>
      </c>
    </row>
    <row r="21" spans="2:13" ht="25.5" customHeight="1" x14ac:dyDescent="0.15">
      <c r="B21" s="51">
        <v>10</v>
      </c>
      <c r="C21" s="18" t="s">
        <v>9</v>
      </c>
      <c r="D21" s="24" t="s">
        <v>51</v>
      </c>
      <c r="E21" s="15" t="s">
        <v>19</v>
      </c>
      <c r="F21" s="16" t="s">
        <v>30</v>
      </c>
      <c r="G21" s="57">
        <v>2697</v>
      </c>
      <c r="H21" s="17">
        <v>450000</v>
      </c>
      <c r="I21" s="16"/>
      <c r="J21" s="57"/>
      <c r="K21" s="17">
        <v>450000</v>
      </c>
      <c r="L21" s="66">
        <f t="shared" si="0"/>
        <v>0</v>
      </c>
      <c r="M21" s="18"/>
    </row>
    <row r="22" spans="2:13" ht="25.5" customHeight="1" x14ac:dyDescent="0.15">
      <c r="B22" s="51">
        <v>11</v>
      </c>
      <c r="C22" s="18" t="s">
        <v>9</v>
      </c>
      <c r="D22" s="24" t="s">
        <v>51</v>
      </c>
      <c r="E22" s="15" t="s">
        <v>20</v>
      </c>
      <c r="F22" s="16" t="s">
        <v>36</v>
      </c>
      <c r="G22" s="57">
        <v>3355</v>
      </c>
      <c r="H22" s="17">
        <v>640000</v>
      </c>
      <c r="I22" s="16"/>
      <c r="J22" s="57"/>
      <c r="K22" s="17">
        <v>660000</v>
      </c>
      <c r="L22" s="67">
        <f t="shared" si="0"/>
        <v>20000</v>
      </c>
      <c r="M22" s="18"/>
    </row>
    <row r="23" spans="2:13" ht="25.5" customHeight="1" x14ac:dyDescent="0.15">
      <c r="B23" s="51">
        <v>12</v>
      </c>
      <c r="C23" s="18" t="s">
        <v>9</v>
      </c>
      <c r="D23" s="24" t="s">
        <v>51</v>
      </c>
      <c r="E23" s="15" t="s">
        <v>21</v>
      </c>
      <c r="F23" s="16" t="s">
        <v>37</v>
      </c>
      <c r="G23" s="57">
        <v>1752</v>
      </c>
      <c r="H23" s="17">
        <v>540000</v>
      </c>
      <c r="I23" s="16" t="s">
        <v>46</v>
      </c>
      <c r="J23" s="57">
        <v>2671</v>
      </c>
      <c r="K23" s="17">
        <v>550000</v>
      </c>
      <c r="L23" s="66">
        <f t="shared" si="0"/>
        <v>10000</v>
      </c>
      <c r="M23" s="18" t="s">
        <v>44</v>
      </c>
    </row>
    <row r="24" spans="2:13" ht="25.5" customHeight="1" x14ac:dyDescent="0.15">
      <c r="B24" s="51">
        <v>13</v>
      </c>
      <c r="C24" s="18" t="s">
        <v>9</v>
      </c>
      <c r="D24" s="24" t="s">
        <v>51</v>
      </c>
      <c r="E24" s="15" t="s">
        <v>22</v>
      </c>
      <c r="F24" s="16" t="s">
        <v>38</v>
      </c>
      <c r="G24" s="57">
        <v>2841</v>
      </c>
      <c r="H24" s="17">
        <v>250000</v>
      </c>
      <c r="I24" s="16"/>
      <c r="J24" s="57"/>
      <c r="K24" s="17">
        <v>220000</v>
      </c>
      <c r="L24" s="66">
        <f t="shared" si="0"/>
        <v>-30000</v>
      </c>
      <c r="M24" s="18"/>
    </row>
    <row r="25" spans="2:13" ht="25.5" customHeight="1" x14ac:dyDescent="0.15">
      <c r="B25" s="51">
        <v>14</v>
      </c>
      <c r="C25" s="18" t="s">
        <v>9</v>
      </c>
      <c r="D25" s="24" t="s">
        <v>51</v>
      </c>
      <c r="E25" s="15" t="s">
        <v>23</v>
      </c>
      <c r="F25" s="16" t="s">
        <v>39</v>
      </c>
      <c r="G25" s="57">
        <v>651</v>
      </c>
      <c r="H25" s="17">
        <v>324000</v>
      </c>
      <c r="I25" s="16"/>
      <c r="J25" s="57"/>
      <c r="K25" s="17">
        <v>330000</v>
      </c>
      <c r="L25" s="66">
        <f t="shared" si="0"/>
        <v>6000</v>
      </c>
      <c r="M25" s="18"/>
    </row>
    <row r="26" spans="2:13" ht="25.5" customHeight="1" x14ac:dyDescent="0.15">
      <c r="B26" s="51">
        <v>15</v>
      </c>
      <c r="C26" s="18" t="s">
        <v>9</v>
      </c>
      <c r="D26" s="24" t="s">
        <v>51</v>
      </c>
      <c r="E26" s="15" t="s">
        <v>24</v>
      </c>
      <c r="F26" s="16" t="s">
        <v>40</v>
      </c>
      <c r="G26" s="57">
        <v>1133</v>
      </c>
      <c r="H26" s="17">
        <v>540000</v>
      </c>
      <c r="I26" s="16"/>
      <c r="J26" s="57"/>
      <c r="K26" s="17">
        <v>648000</v>
      </c>
      <c r="L26" s="66">
        <f t="shared" si="0"/>
        <v>108000</v>
      </c>
      <c r="M26" s="18"/>
    </row>
    <row r="27" spans="2:13" ht="25.5" customHeight="1" x14ac:dyDescent="0.15">
      <c r="B27" s="51">
        <v>16</v>
      </c>
      <c r="C27" s="18" t="s">
        <v>9</v>
      </c>
      <c r="D27" s="24" t="s">
        <v>51</v>
      </c>
      <c r="E27" s="15" t="s">
        <v>25</v>
      </c>
      <c r="F27" s="16" t="s">
        <v>41</v>
      </c>
      <c r="G27" s="57">
        <v>2456</v>
      </c>
      <c r="H27" s="17">
        <v>540000</v>
      </c>
      <c r="I27" s="16"/>
      <c r="J27" s="57"/>
      <c r="K27" s="17">
        <v>540000</v>
      </c>
      <c r="L27" s="66">
        <f t="shared" si="0"/>
        <v>0</v>
      </c>
      <c r="M27" s="18"/>
    </row>
    <row r="28" spans="2:13" ht="25.5" customHeight="1" x14ac:dyDescent="0.15">
      <c r="B28" s="51">
        <v>17</v>
      </c>
      <c r="C28" s="18" t="s">
        <v>9</v>
      </c>
      <c r="D28" s="24" t="s">
        <v>51</v>
      </c>
      <c r="E28" s="15" t="s">
        <v>57</v>
      </c>
      <c r="F28" s="16" t="s">
        <v>33</v>
      </c>
      <c r="G28" s="57">
        <v>3891</v>
      </c>
      <c r="H28" s="17">
        <v>432000</v>
      </c>
      <c r="I28" s="16" t="s">
        <v>68</v>
      </c>
      <c r="J28" s="57">
        <v>2217</v>
      </c>
      <c r="K28" s="17">
        <v>440000</v>
      </c>
      <c r="L28" s="66">
        <f t="shared" si="0"/>
        <v>8000</v>
      </c>
      <c r="M28" s="18" t="s">
        <v>44</v>
      </c>
    </row>
    <row r="29" spans="2:13" ht="25.5" customHeight="1" x14ac:dyDescent="0.15">
      <c r="B29" s="51">
        <v>18</v>
      </c>
      <c r="C29" s="18" t="s">
        <v>9</v>
      </c>
      <c r="D29" s="24" t="s">
        <v>51</v>
      </c>
      <c r="E29" s="15" t="s">
        <v>26</v>
      </c>
      <c r="F29" s="16" t="s">
        <v>33</v>
      </c>
      <c r="G29" s="57">
        <v>2149</v>
      </c>
      <c r="H29" s="17">
        <v>540000</v>
      </c>
      <c r="I29" s="16" t="s">
        <v>69</v>
      </c>
      <c r="J29" s="57">
        <v>1694</v>
      </c>
      <c r="K29" s="17">
        <v>550000</v>
      </c>
      <c r="L29" s="66">
        <f t="shared" ref="L29" si="1">K29-H29</f>
        <v>10000</v>
      </c>
      <c r="M29" s="18" t="s">
        <v>44</v>
      </c>
    </row>
    <row r="30" spans="2:13" ht="25.5" customHeight="1" x14ac:dyDescent="0.15">
      <c r="B30" s="51">
        <v>19</v>
      </c>
      <c r="C30" s="18" t="s">
        <v>9</v>
      </c>
      <c r="D30" s="63" t="s">
        <v>60</v>
      </c>
      <c r="E30" s="36" t="s">
        <v>56</v>
      </c>
      <c r="F30" s="16" t="s">
        <v>41</v>
      </c>
      <c r="G30" s="62" t="s">
        <v>64</v>
      </c>
      <c r="H30" s="17">
        <v>324000</v>
      </c>
      <c r="I30" s="16"/>
      <c r="J30" s="62" t="s">
        <v>64</v>
      </c>
      <c r="K30" s="17">
        <v>330000</v>
      </c>
      <c r="L30" s="66">
        <f t="shared" si="0"/>
        <v>6000</v>
      </c>
      <c r="M30" s="18"/>
    </row>
    <row r="31" spans="2:13" ht="25.5" customHeight="1" x14ac:dyDescent="0.15">
      <c r="B31" s="3">
        <v>20</v>
      </c>
      <c r="C31" s="26" t="s">
        <v>55</v>
      </c>
      <c r="D31" s="64" t="s">
        <v>60</v>
      </c>
      <c r="E31" s="27" t="s">
        <v>54</v>
      </c>
      <c r="F31" s="16" t="s">
        <v>41</v>
      </c>
      <c r="G31" s="62" t="s">
        <v>64</v>
      </c>
      <c r="H31" s="29">
        <v>330000</v>
      </c>
      <c r="I31" s="28"/>
      <c r="J31" s="62" t="s">
        <v>64</v>
      </c>
      <c r="K31" s="29">
        <v>330000</v>
      </c>
      <c r="L31" s="67">
        <f t="shared" si="0"/>
        <v>0</v>
      </c>
      <c r="M31" s="26"/>
    </row>
    <row r="32" spans="2:13" ht="25.5" customHeight="1" x14ac:dyDescent="0.15">
      <c r="B32" s="3">
        <v>21</v>
      </c>
      <c r="C32" s="26" t="s">
        <v>55</v>
      </c>
      <c r="D32" s="64" t="s">
        <v>60</v>
      </c>
      <c r="E32" s="15" t="s">
        <v>59</v>
      </c>
      <c r="F32" s="16" t="s">
        <v>41</v>
      </c>
      <c r="G32" s="62" t="s">
        <v>64</v>
      </c>
      <c r="H32" s="29">
        <v>550000</v>
      </c>
      <c r="I32" s="28"/>
      <c r="J32" s="62" t="s">
        <v>64</v>
      </c>
      <c r="K32" s="29">
        <v>550000</v>
      </c>
      <c r="L32" s="67">
        <f t="shared" si="0"/>
        <v>0</v>
      </c>
      <c r="M32" s="26"/>
    </row>
    <row r="33" spans="2:13" ht="25.5" customHeight="1" x14ac:dyDescent="0.15">
      <c r="B33" s="3">
        <v>22</v>
      </c>
      <c r="C33" s="26" t="s">
        <v>55</v>
      </c>
      <c r="D33" s="64" t="s">
        <v>60</v>
      </c>
      <c r="E33" s="15" t="s">
        <v>58</v>
      </c>
      <c r="F33" s="16" t="s">
        <v>41</v>
      </c>
      <c r="G33" s="62" t="s">
        <v>64</v>
      </c>
      <c r="H33" s="29">
        <v>550000</v>
      </c>
      <c r="I33" s="28"/>
      <c r="J33" s="62" t="s">
        <v>64</v>
      </c>
      <c r="K33" s="29">
        <v>550000</v>
      </c>
      <c r="L33" s="67">
        <f t="shared" si="0"/>
        <v>0</v>
      </c>
      <c r="M33" s="26"/>
    </row>
    <row r="34" spans="2:13" ht="25.5" customHeight="1" x14ac:dyDescent="0.15">
      <c r="B34" s="3">
        <v>23</v>
      </c>
      <c r="C34" s="18" t="s">
        <v>9</v>
      </c>
      <c r="D34" s="24" t="s">
        <v>51</v>
      </c>
      <c r="E34" s="15" t="s">
        <v>19</v>
      </c>
      <c r="F34" s="16" t="s">
        <v>67</v>
      </c>
      <c r="G34" s="57">
        <v>1649</v>
      </c>
      <c r="H34" s="17">
        <v>306000</v>
      </c>
      <c r="I34" s="16" t="s">
        <v>66</v>
      </c>
      <c r="J34" s="57">
        <v>897</v>
      </c>
      <c r="K34" s="17">
        <v>300000</v>
      </c>
      <c r="L34" s="66">
        <f>K34-H34</f>
        <v>-6000</v>
      </c>
      <c r="M34" s="18" t="s">
        <v>44</v>
      </c>
    </row>
    <row r="35" spans="2:13" ht="25.5" customHeight="1" x14ac:dyDescent="0.15">
      <c r="B35" s="3">
        <v>24</v>
      </c>
      <c r="C35" s="18"/>
      <c r="D35" s="24" t="s">
        <v>51</v>
      </c>
      <c r="E35" s="15" t="s">
        <v>27</v>
      </c>
      <c r="F35" s="16" t="s">
        <v>33</v>
      </c>
      <c r="G35" s="57">
        <v>2166</v>
      </c>
      <c r="H35" s="17">
        <v>1500000</v>
      </c>
      <c r="I35" s="16"/>
      <c r="J35" s="57"/>
      <c r="K35" s="17">
        <v>1550000</v>
      </c>
      <c r="L35" s="67">
        <f t="shared" ref="L35" si="2">K35-H35</f>
        <v>50000</v>
      </c>
      <c r="M35" s="18"/>
    </row>
    <row r="36" spans="2:13" ht="25.5" customHeight="1" thickBot="1" x14ac:dyDescent="0.2">
      <c r="B36" s="3">
        <v>25</v>
      </c>
      <c r="C36" s="3"/>
      <c r="D36" s="4"/>
      <c r="E36" s="8"/>
      <c r="F36" s="11"/>
      <c r="G36" s="58"/>
      <c r="H36" s="12"/>
      <c r="I36" s="11"/>
      <c r="J36" s="58"/>
      <c r="K36" s="12"/>
      <c r="L36" s="68"/>
      <c r="M36" s="3"/>
    </row>
    <row r="37" spans="2:13" ht="25.5" customHeight="1" x14ac:dyDescent="0.15">
      <c r="B37" s="6"/>
      <c r="C37" s="34"/>
      <c r="D37" s="35"/>
      <c r="E37" s="9"/>
      <c r="F37" s="84" t="s">
        <v>52</v>
      </c>
      <c r="G37" s="59"/>
      <c r="H37" s="43">
        <f>SUMIF(D12:D36,"○",H12:H36)</f>
        <v>10246000</v>
      </c>
      <c r="I37" s="84" t="s">
        <v>52</v>
      </c>
      <c r="J37" s="59"/>
      <c r="K37" s="43">
        <f>SUMIF(D12:D36,"○",K12:K36)</f>
        <v>10478000</v>
      </c>
      <c r="L37" s="69">
        <f>K37-H37</f>
        <v>232000</v>
      </c>
      <c r="M37" s="46"/>
    </row>
    <row r="38" spans="2:13" ht="25.5" customHeight="1" thickBot="1" x14ac:dyDescent="0.2">
      <c r="B38" s="30"/>
      <c r="C38" s="31"/>
      <c r="D38" s="32"/>
      <c r="E38" s="33"/>
      <c r="F38" s="86" t="s">
        <v>53</v>
      </c>
      <c r="G38" s="60"/>
      <c r="H38" s="44">
        <f>SUMIF(D12:D36,"×",H12:H36)</f>
        <v>1754000</v>
      </c>
      <c r="I38" s="86" t="s">
        <v>53</v>
      </c>
      <c r="J38" s="60"/>
      <c r="K38" s="44">
        <f>SUMIF(D12:D36,"×",K12:K36)</f>
        <v>1760000</v>
      </c>
      <c r="L38" s="70">
        <f>K38-H38</f>
        <v>6000</v>
      </c>
      <c r="M38" s="47"/>
    </row>
    <row r="39" spans="2:13" ht="25.5" customHeight="1" x14ac:dyDescent="0.15">
      <c r="B39" s="6"/>
      <c r="C39" s="6"/>
      <c r="D39" s="25"/>
      <c r="E39" s="9"/>
      <c r="F39" s="89" t="s">
        <v>74</v>
      </c>
      <c r="G39" s="61"/>
      <c r="H39" s="45">
        <f>SUM(H37:H38)</f>
        <v>12000000</v>
      </c>
      <c r="I39" s="89" t="s">
        <v>74</v>
      </c>
      <c r="J39" s="61"/>
      <c r="K39" s="43">
        <f>SUM(K37:K38)</f>
        <v>12238000</v>
      </c>
      <c r="L39" s="69">
        <f>K39-H39</f>
        <v>238000</v>
      </c>
      <c r="M39" s="48"/>
    </row>
    <row r="40" spans="2:13" ht="15.75" customHeight="1" x14ac:dyDescent="0.15">
      <c r="B40" s="108" t="s">
        <v>49</v>
      </c>
      <c r="C40" s="108"/>
      <c r="D40" s="108"/>
    </row>
    <row r="41" spans="2:13" ht="15.75" customHeight="1" x14ac:dyDescent="0.15">
      <c r="C41" s="71" t="s">
        <v>73</v>
      </c>
    </row>
    <row r="42" spans="2:13" ht="15.75" customHeight="1" x14ac:dyDescent="0.15">
      <c r="C42" s="71" t="s">
        <v>75</v>
      </c>
    </row>
    <row r="43" spans="2:13" x14ac:dyDescent="0.15">
      <c r="H43" s="65"/>
    </row>
  </sheetData>
  <sheetProtection sheet="1" objects="1" scenarios="1"/>
  <mergeCells count="9">
    <mergeCell ref="B1:M1"/>
    <mergeCell ref="B40:D40"/>
    <mergeCell ref="B4:M4"/>
    <mergeCell ref="B10:B11"/>
    <mergeCell ref="E10:E11"/>
    <mergeCell ref="L10:L11"/>
    <mergeCell ref="B6:M6"/>
    <mergeCell ref="B7:M7"/>
    <mergeCell ref="B8:M8"/>
  </mergeCells>
  <phoneticPr fontId="1"/>
  <pageMargins left="0.51181102362204722" right="0.51181102362204722" top="0.35433070866141736" bottom="0.35433070866141736" header="0.31496062992125984" footer="0.31496062992125984"/>
  <pageSetup paperSize="9" scale="90" orientation="portrait" r:id="rId1"/>
  <ignoredErrors>
    <ignoredError sqref="K37:K38 H37:I38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（入力用）施工業者内訳一覧表</vt:lpstr>
      <vt:lpstr>記入例</vt:lpstr>
      <vt:lpstr>'（入力用）施工業者内訳一覧表'!Print_Area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</dc:creator>
  <cp:lastModifiedBy>勝又 敏夫</cp:lastModifiedBy>
  <cp:lastPrinted>2024-06-28T01:45:25Z</cp:lastPrinted>
  <dcterms:created xsi:type="dcterms:W3CDTF">2015-02-04T05:38:45Z</dcterms:created>
  <dcterms:modified xsi:type="dcterms:W3CDTF">2024-06-28T01:46:15Z</dcterms:modified>
</cp:coreProperties>
</file>