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入力用）施工業者内訳一覧表" sheetId="1" r:id="rId1"/>
    <sheet name="記入例" sheetId="2" r:id="rId2"/>
  </sheets>
  <definedNames>
    <definedName name="_xlnm.Print_Area" localSheetId="0">'（入力用）施工業者内訳一覧表'!$B$2:$M$39</definedName>
    <definedName name="_xlnm.Print_Area" localSheetId="1">'記入例'!$B$2:$M$41</definedName>
  </definedNames>
  <calcPr fullCalcOnLoad="1"/>
</workbook>
</file>

<file path=xl/sharedStrings.xml><?xml version="1.0" encoding="utf-8"?>
<sst xmlns="http://schemas.openxmlformats.org/spreadsheetml/2006/main" count="177" uniqueCount="81">
  <si>
    <t>NO</t>
  </si>
  <si>
    <t>工事名称</t>
  </si>
  <si>
    <t>完了時</t>
  </si>
  <si>
    <t>施工業者名</t>
  </si>
  <si>
    <t>支払金額</t>
  </si>
  <si>
    <t>申請時</t>
  </si>
  <si>
    <t>見積金額</t>
  </si>
  <si>
    <t>下請</t>
  </si>
  <si>
    <t>合計</t>
  </si>
  <si>
    <t>下</t>
  </si>
  <si>
    <t>建築設計料</t>
  </si>
  <si>
    <t>測量費</t>
  </si>
  <si>
    <t>大工工事</t>
  </si>
  <si>
    <t>造成工事</t>
  </si>
  <si>
    <t>基礎工事</t>
  </si>
  <si>
    <t>足場工事</t>
  </si>
  <si>
    <t>造園土木工事</t>
  </si>
  <si>
    <t>外構工事</t>
  </si>
  <si>
    <t>屋根工事</t>
  </si>
  <si>
    <t>内装工事</t>
  </si>
  <si>
    <t>建具工事</t>
  </si>
  <si>
    <t>管工事</t>
  </si>
  <si>
    <t>左官工事</t>
  </si>
  <si>
    <t>塗装工事</t>
  </si>
  <si>
    <t>電気工事</t>
  </si>
  <si>
    <t>設備工事</t>
  </si>
  <si>
    <t>廃棄ﾚﾝﾀﾙ代</t>
  </si>
  <si>
    <t>元請諸経費</t>
  </si>
  <si>
    <t>○○設計</t>
  </si>
  <si>
    <t>○○測量</t>
  </si>
  <si>
    <t>○○建築</t>
  </si>
  <si>
    <t>○○建設</t>
  </si>
  <si>
    <t>鳶○○</t>
  </si>
  <si>
    <t>○○</t>
  </si>
  <si>
    <t>○○造園</t>
  </si>
  <si>
    <t>○○板金</t>
  </si>
  <si>
    <t>○○建具店</t>
  </si>
  <si>
    <t>○○管工事</t>
  </si>
  <si>
    <t>○○左官</t>
  </si>
  <si>
    <t>○○塗装</t>
  </si>
  <si>
    <t>○○電気</t>
  </si>
  <si>
    <t>○○設備</t>
  </si>
  <si>
    <t>××板金</t>
  </si>
  <si>
    <t>増減額</t>
  </si>
  <si>
    <t>○</t>
  </si>
  <si>
    <t>変更</t>
  </si>
  <si>
    <t>××管工事</t>
  </si>
  <si>
    <t>業者</t>
  </si>
  <si>
    <t>【施工業者内訳一覧表（見積明細書・完了明細書）】</t>
  </si>
  <si>
    <t>（注意事項）</t>
  </si>
  <si>
    <t>対象</t>
  </si>
  <si>
    <t>○</t>
  </si>
  <si>
    <t>対象工事費用</t>
  </si>
  <si>
    <t>対象外工事費用</t>
  </si>
  <si>
    <t>什器</t>
  </si>
  <si>
    <t>下</t>
  </si>
  <si>
    <t>店舗備品</t>
  </si>
  <si>
    <t>看板</t>
  </si>
  <si>
    <t>理容イス</t>
  </si>
  <si>
    <t>厨房機器</t>
  </si>
  <si>
    <t>×</t>
  </si>
  <si>
    <t>助成</t>
  </si>
  <si>
    <t>増減額</t>
  </si>
  <si>
    <t>※元請業者及び一次下請業者は、対象外工事を含めて、すべて御殿場市商工会の会員である</t>
  </si>
  <si>
    <t>　施工業者を利用することが条件となります。</t>
  </si>
  <si>
    <t>会員</t>
  </si>
  <si>
    <t>区分</t>
  </si>
  <si>
    <t>×</t>
  </si>
  <si>
    <t>○○建築(5人)</t>
  </si>
  <si>
    <t>△△内装店</t>
  </si>
  <si>
    <t>○○内装</t>
  </si>
  <si>
    <t>××看板店</t>
  </si>
  <si>
    <t>××パレット</t>
  </si>
  <si>
    <t>精算金額</t>
  </si>
  <si>
    <t>番号</t>
  </si>
  <si>
    <t>完了時変更</t>
  </si>
  <si>
    <t>①工事内容等が不明の場合、見積書や見積明細書の写しのご提出をお願いする場合があります。</t>
  </si>
  <si>
    <t>合　計</t>
  </si>
  <si>
    <t>②元請諸経費欄の金額割合が大きい場合には、必ず細分化してご記入下さい。</t>
  </si>
  <si>
    <t>※元請業者及び一次下請業者はすべて御殿場市商工会の会員である施工業者を利用することが条件となります。</t>
  </si>
  <si>
    <t>※「申請時」及び「完了報告時」の両方でご利用することができます。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</si>
</sst>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2">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8"/>
      <color indexed="8"/>
      <name val="ＭＳ Ｐゴシック"/>
      <family val="3"/>
    </font>
    <font>
      <sz val="11"/>
      <name val="ＭＳ Ｐゴシック"/>
      <family val="3"/>
    </font>
    <font>
      <b/>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10"/>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8"/>
      <color theme="1"/>
      <name val="Calibri"/>
      <family val="3"/>
    </font>
    <font>
      <b/>
      <sz val="11"/>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border>
    <border>
      <left style="thin"/>
      <right/>
      <top/>
      <bottom style="thin"/>
    </border>
    <border>
      <left style="thin"/>
      <right style="thin"/>
      <top style="medium"/>
      <bottom style="thin"/>
    </border>
    <border>
      <left style="thin"/>
      <right/>
      <top style="thin"/>
      <bottom style="thin"/>
    </border>
    <border>
      <left style="thin"/>
      <right/>
      <top style="medium"/>
      <bottom style="thin"/>
    </border>
    <border>
      <left style="double"/>
      <right style="thin"/>
      <top style="thin"/>
      <bottom style="thin"/>
    </border>
    <border>
      <left style="double"/>
      <right style="thin"/>
      <top style="thin"/>
      <bottom/>
    </border>
    <border>
      <left style="thin"/>
      <right style="double"/>
      <top style="thin"/>
      <bottom/>
    </border>
    <border>
      <left style="thin"/>
      <right style="thin"/>
      <top/>
      <bottom style="thin"/>
    </border>
    <border>
      <left style="thin"/>
      <right style="double"/>
      <top style="thin"/>
      <bottom style="thin"/>
    </border>
    <border>
      <left style="thin"/>
      <right style="thin"/>
      <top/>
      <bottom/>
    </border>
    <border>
      <left style="thin"/>
      <right/>
      <top/>
      <bottom/>
    </border>
    <border>
      <left style="thin"/>
      <right style="thin"/>
      <top style="medium"/>
      <bottom/>
    </border>
    <border>
      <left style="thin"/>
      <right/>
      <top style="medium"/>
      <bottom/>
    </border>
    <border>
      <left style="thin"/>
      <right style="thin"/>
      <top style="thin"/>
      <bottom style="medium"/>
    </border>
    <border>
      <left style="thin"/>
      <right/>
      <top style="thin"/>
      <bottom style="medium"/>
    </border>
    <border>
      <left style="thin"/>
      <right style="double"/>
      <top style="medium"/>
      <bottom style="thin"/>
    </border>
    <border>
      <left style="thin"/>
      <right style="double"/>
      <top/>
      <bottom/>
    </border>
    <border>
      <left/>
      <right/>
      <top style="thin"/>
      <bottom/>
    </border>
    <border>
      <left/>
      <right/>
      <top/>
      <bottom style="thin"/>
    </border>
    <border>
      <left/>
      <right/>
      <top style="thin"/>
      <bottom style="thin"/>
    </border>
    <border>
      <left/>
      <right/>
      <top style="medium"/>
      <bottom style="thin"/>
    </border>
    <border>
      <left/>
      <right style="thin"/>
      <top style="thin"/>
      <bottom style="thin"/>
    </border>
    <border>
      <left/>
      <right style="thin"/>
      <top style="thin"/>
      <bottom/>
    </border>
    <border>
      <left/>
      <right style="thin"/>
      <top style="medium"/>
      <bottom style="thin"/>
    </border>
    <border>
      <left/>
      <right style="thin"/>
      <top/>
      <bottom style="thin"/>
    </border>
    <border>
      <left style="double"/>
      <right style="thin"/>
      <top/>
      <bottom style="thin"/>
    </border>
    <border>
      <left style="thin"/>
      <right style="double"/>
      <top/>
      <bottom style="thin"/>
    </border>
    <border>
      <left style="double"/>
      <right style="thin"/>
      <top style="thin"/>
      <bottom style="medium"/>
    </border>
    <border>
      <left/>
      <right style="thin"/>
      <top style="thin"/>
      <bottom style="medium"/>
    </border>
    <border>
      <left style="double"/>
      <right style="thin"/>
      <top style="medium"/>
      <bottom style="thin"/>
    </border>
    <border>
      <left style="double"/>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1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176" fontId="0" fillId="0" borderId="19" xfId="0" applyNumberFormat="1" applyBorder="1" applyAlignment="1">
      <alignment horizontal="right" vertical="center"/>
    </xf>
    <xf numFmtId="0" fontId="0" fillId="0" borderId="20" xfId="0" applyBorder="1" applyAlignment="1">
      <alignment horizontal="center" vertical="center"/>
    </xf>
    <xf numFmtId="0" fontId="30" fillId="0" borderId="10" xfId="0" applyFont="1" applyBorder="1" applyAlignment="1">
      <alignment horizontal="center" vertical="center"/>
    </xf>
    <xf numFmtId="0" fontId="30" fillId="0" borderId="15" xfId="0" applyFont="1" applyBorder="1" applyAlignment="1">
      <alignment vertical="center" shrinkToFit="1"/>
    </xf>
    <xf numFmtId="0" fontId="30" fillId="0" borderId="17" xfId="0" applyFont="1" applyBorder="1" applyAlignment="1">
      <alignment horizontal="left" vertical="center" shrinkToFit="1"/>
    </xf>
    <xf numFmtId="176" fontId="30" fillId="0" borderId="21" xfId="0" applyNumberFormat="1" applyFont="1" applyBorder="1" applyAlignment="1">
      <alignment horizontal="right" vertical="center"/>
    </xf>
    <xf numFmtId="0" fontId="30" fillId="0" borderId="10"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4" xfId="0" applyFont="1" applyBorder="1" applyAlignment="1">
      <alignment vertical="center"/>
    </xf>
    <xf numFmtId="176" fontId="0" fillId="0" borderId="21" xfId="0" applyNumberFormat="1" applyBorder="1" applyAlignment="1">
      <alignment horizontal="right" vertical="center" shrinkToFit="1"/>
    </xf>
    <xf numFmtId="176" fontId="0" fillId="0" borderId="19" xfId="0" applyNumberFormat="1" applyBorder="1" applyAlignment="1">
      <alignment horizontal="right" vertical="center" shrinkToFit="1"/>
    </xf>
    <xf numFmtId="0" fontId="30" fillId="0" borderId="15" xfId="0" applyFont="1" applyBorder="1" applyAlignment="1">
      <alignment horizontal="center" vertical="center"/>
    </xf>
    <xf numFmtId="0" fontId="0" fillId="0" borderId="16" xfId="0" applyBorder="1" applyAlignment="1">
      <alignment vertical="center"/>
    </xf>
    <xf numFmtId="0" fontId="30" fillId="0" borderId="11" xfId="0" applyFont="1" applyBorder="1" applyAlignment="1">
      <alignment horizontal="center" vertical="center"/>
    </xf>
    <xf numFmtId="0" fontId="30" fillId="0" borderId="12" xfId="0" applyFont="1" applyBorder="1" applyAlignment="1">
      <alignment vertical="center" shrinkToFit="1"/>
    </xf>
    <xf numFmtId="0" fontId="30" fillId="0" borderId="18" xfId="0" applyFont="1" applyBorder="1" applyAlignment="1">
      <alignment horizontal="left" vertical="center" shrinkToFit="1"/>
    </xf>
    <xf numFmtId="176" fontId="30" fillId="0" borderId="19" xfId="0" applyNumberFormat="1" applyFont="1" applyBorder="1" applyAlignment="1">
      <alignment horizontal="righ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center" shrinkToFit="1"/>
    </xf>
    <xf numFmtId="0" fontId="0" fillId="0" borderId="14" xfId="0" applyBorder="1" applyAlignment="1">
      <alignment horizontal="center" vertical="center"/>
    </xf>
    <xf numFmtId="0" fontId="0" fillId="0" borderId="16" xfId="0" applyBorder="1" applyAlignment="1">
      <alignment horizontal="center" vertical="center"/>
    </xf>
    <xf numFmtId="0" fontId="30" fillId="0" borderId="15" xfId="0" applyFont="1" applyBorder="1" applyAlignment="1">
      <alignment vertical="center" wrapText="1" shrinkToFit="1"/>
    </xf>
    <xf numFmtId="0" fontId="0" fillId="0" borderId="24" xfId="0" applyBorder="1" applyAlignment="1">
      <alignment vertical="center"/>
    </xf>
    <xf numFmtId="0" fontId="0" fillId="0" borderId="25" xfId="0" applyBorder="1" applyAlignment="1">
      <alignment vertical="center" shrinkToFit="1"/>
    </xf>
    <xf numFmtId="0" fontId="39" fillId="0" borderId="24" xfId="0"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shrinkToFit="1"/>
    </xf>
    <xf numFmtId="0" fontId="39" fillId="0" borderId="26" xfId="0" applyFont="1" applyBorder="1" applyAlignment="1">
      <alignment horizontal="center" vertical="center"/>
    </xf>
    <xf numFmtId="176" fontId="30" fillId="0" borderId="28" xfId="0" applyNumberFormat="1" applyFont="1" applyBorder="1" applyAlignment="1">
      <alignment horizontal="right" vertical="center"/>
    </xf>
    <xf numFmtId="176" fontId="30" fillId="0" borderId="29" xfId="0" applyNumberFormat="1" applyFont="1" applyBorder="1" applyAlignment="1">
      <alignment horizontal="right" vertical="center"/>
    </xf>
    <xf numFmtId="176" fontId="30" fillId="0" borderId="28" xfId="0" applyNumberFormat="1" applyFont="1" applyBorder="1" applyAlignment="1">
      <alignment vertical="center"/>
    </xf>
    <xf numFmtId="0" fontId="30" fillId="0" borderId="14"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vertical="center"/>
    </xf>
    <xf numFmtId="176" fontId="39" fillId="0" borderId="28" xfId="0" applyNumberFormat="1" applyFont="1" applyBorder="1" applyAlignment="1">
      <alignment horizontal="right" vertical="center"/>
    </xf>
    <xf numFmtId="176" fontId="39" fillId="0" borderId="28" xfId="0" applyNumberFormat="1" applyFont="1" applyBorder="1" applyAlignment="1">
      <alignment horizontal="right" vertical="center"/>
    </xf>
    <xf numFmtId="176" fontId="39" fillId="0" borderId="29" xfId="0" applyNumberFormat="1" applyFont="1" applyBorder="1" applyAlignment="1">
      <alignment horizontal="right" vertical="center"/>
    </xf>
    <xf numFmtId="176" fontId="39" fillId="0" borderId="28" xfId="0" applyNumberFormat="1" applyFont="1" applyBorder="1" applyAlignment="1">
      <alignment vertical="center"/>
    </xf>
    <xf numFmtId="0" fontId="39" fillId="0" borderId="15" xfId="0" applyFont="1" applyBorder="1" applyAlignment="1">
      <alignment horizontal="center" vertical="center"/>
    </xf>
    <xf numFmtId="0" fontId="39" fillId="0" borderId="12" xfId="0" applyFont="1" applyBorder="1" applyAlignment="1">
      <alignment horizontal="center" vertical="center"/>
    </xf>
    <xf numFmtId="0" fontId="0" fillId="0" borderId="10" xfId="0" applyBorder="1" applyAlignment="1">
      <alignment horizontal="center" vertical="center"/>
    </xf>
    <xf numFmtId="0" fontId="30" fillId="0" borderId="0" xfId="0" applyFont="1" applyAlignment="1">
      <alignment horizontal="center" vertical="center"/>
    </xf>
    <xf numFmtId="0" fontId="40" fillId="0" borderId="0" xfId="0" applyFont="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0" fillId="0" borderId="32" xfId="0" applyFont="1" applyBorder="1" applyAlignment="1">
      <alignment horizontal="center" vertical="center" shrinkToFit="1"/>
    </xf>
    <xf numFmtId="0" fontId="0" fillId="0" borderId="30" xfId="0" applyBorder="1" applyAlignment="1">
      <alignment horizontal="center" vertical="center" shrinkToFit="1"/>
    </xf>
    <xf numFmtId="0" fontId="0" fillId="0" borderId="33" xfId="0" applyBorder="1" applyAlignment="1">
      <alignment horizontal="center" vertical="center" shrinkToFit="1"/>
    </xf>
    <xf numFmtId="0" fontId="0" fillId="0" borderId="0" xfId="0" applyAlignment="1">
      <alignment horizontal="center" vertical="center" shrinkToFit="1"/>
    </xf>
    <xf numFmtId="0" fontId="0" fillId="0" borderId="33" xfId="0" applyBorder="1" applyAlignment="1">
      <alignment horizontal="center" vertical="center"/>
    </xf>
    <xf numFmtId="0" fontId="41" fillId="0" borderId="32" xfId="0" applyFont="1" applyBorder="1" applyAlignment="1">
      <alignment horizontal="center" vertical="center" shrinkToFit="1"/>
    </xf>
    <xf numFmtId="0" fontId="41" fillId="0" borderId="15" xfId="0" applyFont="1" applyBorder="1" applyAlignment="1">
      <alignment horizontal="center" vertical="center"/>
    </xf>
    <xf numFmtId="0" fontId="41" fillId="0" borderId="12" xfId="0" applyFont="1" applyBorder="1" applyAlignment="1">
      <alignment horizontal="center" vertical="center"/>
    </xf>
    <xf numFmtId="176" fontId="0" fillId="0" borderId="0" xfId="0" applyNumberFormat="1" applyAlignment="1">
      <alignment vertical="center"/>
    </xf>
    <xf numFmtId="177" fontId="30" fillId="0" borderId="34" xfId="0" applyNumberFormat="1" applyFont="1" applyBorder="1" applyAlignment="1">
      <alignment vertical="center"/>
    </xf>
    <xf numFmtId="177" fontId="30" fillId="0" borderId="17" xfId="0" applyNumberFormat="1" applyFont="1" applyBorder="1" applyAlignment="1">
      <alignment vertical="center"/>
    </xf>
    <xf numFmtId="177" fontId="0" fillId="0" borderId="35" xfId="0" applyNumberFormat="1" applyBorder="1" applyAlignment="1">
      <alignment vertical="center"/>
    </xf>
    <xf numFmtId="177" fontId="30" fillId="0" borderId="36" xfId="0" applyNumberFormat="1" applyFont="1" applyBorder="1" applyAlignment="1">
      <alignment vertical="center"/>
    </xf>
    <xf numFmtId="177" fontId="30" fillId="0" borderId="37" xfId="0" applyNumberFormat="1" applyFont="1" applyBorder="1" applyAlignment="1">
      <alignment vertical="center"/>
    </xf>
    <xf numFmtId="0" fontId="0" fillId="0" borderId="0" xfId="0" applyFont="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177" fontId="39" fillId="0" borderId="34" xfId="0" applyNumberFormat="1" applyFont="1" applyBorder="1" applyAlignment="1">
      <alignment vertical="center"/>
    </xf>
    <xf numFmtId="177" fontId="39" fillId="0" borderId="17" xfId="0" applyNumberFormat="1" applyFont="1" applyBorder="1" applyAlignment="1">
      <alignment vertical="center"/>
    </xf>
    <xf numFmtId="177" fontId="39" fillId="0" borderId="40" xfId="0" applyNumberFormat="1" applyFont="1" applyBorder="1" applyAlignment="1">
      <alignment vertical="center"/>
    </xf>
    <xf numFmtId="177" fontId="39" fillId="0" borderId="36" xfId="0" applyNumberFormat="1" applyFont="1" applyBorder="1" applyAlignment="1">
      <alignment vertical="center"/>
    </xf>
    <xf numFmtId="177" fontId="39" fillId="0" borderId="41" xfId="0" applyNumberFormat="1" applyFont="1" applyBorder="1" applyAlignment="1">
      <alignment vertical="center"/>
    </xf>
    <xf numFmtId="0" fontId="0" fillId="0" borderId="32" xfId="0" applyBorder="1" applyAlignment="1">
      <alignment horizontal="left" vertical="center" shrinkToFit="1"/>
    </xf>
    <xf numFmtId="0" fontId="0" fillId="0" borderId="30" xfId="0" applyBorder="1" applyAlignment="1">
      <alignment horizontal="left" vertical="center" shrinkToFit="1"/>
    </xf>
    <xf numFmtId="0" fontId="0" fillId="0" borderId="33" xfId="0" applyBorder="1" applyAlignment="1">
      <alignment horizontal="left" vertical="center" shrinkToFit="1"/>
    </xf>
    <xf numFmtId="0" fontId="0" fillId="0" borderId="0" xfId="0" applyAlignment="1">
      <alignment horizontal="left" vertical="center" shrinkToFit="1"/>
    </xf>
    <xf numFmtId="0" fontId="0" fillId="0" borderId="33" xfId="0" applyBorder="1" applyAlignment="1">
      <alignment vertical="center" shrinkToFit="1"/>
    </xf>
    <xf numFmtId="0" fontId="39" fillId="0" borderId="33" xfId="0" applyFont="1" applyBorder="1" applyAlignment="1">
      <alignment horizontal="left" vertical="center" shrinkToFit="1"/>
    </xf>
    <xf numFmtId="0" fontId="39" fillId="0" borderId="0" xfId="0" applyFont="1" applyAlignment="1">
      <alignment horizontal="left" vertical="center" shrinkToFit="1"/>
    </xf>
    <xf numFmtId="0" fontId="39" fillId="0" borderId="33" xfId="0" applyFont="1" applyBorder="1" applyAlignment="1">
      <alignment vertical="center"/>
    </xf>
    <xf numFmtId="0" fontId="0" fillId="0" borderId="42" xfId="0" applyBorder="1" applyAlignment="1">
      <alignment horizontal="center" vertical="center" shrinkToFit="1"/>
    </xf>
    <xf numFmtId="0" fontId="39" fillId="0" borderId="42" xfId="0" applyFont="1" applyBorder="1" applyAlignment="1">
      <alignment horizontal="center" vertical="center"/>
    </xf>
    <xf numFmtId="0" fontId="0" fillId="0" borderId="43" xfId="0" applyBorder="1" applyAlignment="1">
      <alignment horizontal="center" vertical="center" shrinkToFit="1"/>
    </xf>
    <xf numFmtId="0" fontId="39" fillId="0" borderId="42" xfId="0" applyFont="1" applyBorder="1" applyAlignment="1">
      <alignment horizontal="center" vertical="center" shrinkToFit="1"/>
    </xf>
    <xf numFmtId="0" fontId="39" fillId="0" borderId="43" xfId="0" applyFont="1" applyBorder="1" applyAlignment="1">
      <alignment horizontal="center" vertical="center" shrinkToFit="1"/>
    </xf>
    <xf numFmtId="0" fontId="0" fillId="0" borderId="42" xfId="0" applyBorder="1" applyAlignment="1">
      <alignment horizontal="center" vertical="center"/>
    </xf>
    <xf numFmtId="0" fontId="40" fillId="0" borderId="0" xfId="0" applyFont="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0" fillId="0" borderId="30" xfId="0" applyFont="1" applyBorder="1" applyAlignment="1">
      <alignment horizontal="center" vertical="center"/>
    </xf>
    <xf numFmtId="0" fontId="0" fillId="0" borderId="0" xfId="0" applyAlignment="1">
      <alignment horizontal="center" vertical="center"/>
    </xf>
    <xf numFmtId="0" fontId="41" fillId="0" borderId="0" xfId="0" applyFont="1" applyAlignment="1">
      <alignment horizontal="center" vertical="center"/>
    </xf>
    <xf numFmtId="0" fontId="30" fillId="0" borderId="0" xfId="0" applyFont="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shrinkToFit="1"/>
    </xf>
    <xf numFmtId="0" fontId="0" fillId="0" borderId="39"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1</xdr:row>
      <xdr:rowOff>76200</xdr:rowOff>
    </xdr:from>
    <xdr:to>
      <xdr:col>7</xdr:col>
      <xdr:colOff>561975</xdr:colOff>
      <xdr:row>2</xdr:row>
      <xdr:rowOff>123825</xdr:rowOff>
    </xdr:to>
    <xdr:sp>
      <xdr:nvSpPr>
        <xdr:cNvPr id="1" name="AutoShape 1"/>
        <xdr:cNvSpPr>
          <a:spLocks/>
        </xdr:cNvSpPr>
      </xdr:nvSpPr>
      <xdr:spPr>
        <a:xfrm>
          <a:off x="2400300" y="200025"/>
          <a:ext cx="1419225" cy="409575"/>
        </a:xfrm>
        <a:prstGeom prst="roundRect">
          <a:avLst/>
        </a:prstGeom>
        <a:solidFill>
          <a:srgbClr val="FFFFFF"/>
        </a:solidFill>
        <a:ln w="38100" cmpd="sng">
          <a:solidFill>
            <a:srgbClr val="FF0000"/>
          </a:solidFill>
          <a:headEnd type="none"/>
          <a:tailEnd type="none"/>
        </a:ln>
      </xdr:spPr>
      <xdr:txBody>
        <a:bodyPr vertOverflow="clip" wrap="square" lIns="74295" tIns="8890" rIns="74295" bIns="8890" anchor="ctr"/>
        <a:p>
          <a:pPr algn="l">
            <a:defRPr/>
          </a:pPr>
          <a:r>
            <a:rPr lang="en-US" cap="none" sz="2000" b="0" i="0" u="none" baseline="0">
              <a:solidFill>
                <a:srgbClr val="FF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39"/>
  <sheetViews>
    <sheetView showGridLines="0" tabSelected="1" zoomScalePageLayoutView="0" workbookViewId="0" topLeftCell="A1">
      <selection activeCell="E9" sqref="E9"/>
    </sheetView>
  </sheetViews>
  <sheetFormatPr defaultColWidth="9.140625" defaultRowHeight="15"/>
  <cols>
    <col min="1" max="1" width="1.57421875" style="0" customWidth="1"/>
    <col min="2" max="2" width="4.140625" style="0" bestFit="1" customWidth="1"/>
    <col min="3" max="4" width="4.8515625" style="0" customWidth="1"/>
    <col min="5" max="5" width="15.57421875" style="0" customWidth="1"/>
    <col min="6" max="6" width="15.140625" style="0" bestFit="1" customWidth="1"/>
    <col min="7" max="7" width="5.28125" style="0" bestFit="1" customWidth="1"/>
    <col min="8" max="8" width="11.00390625" style="0" bestFit="1" customWidth="1"/>
    <col min="9" max="9" width="15.140625" style="0" bestFit="1" customWidth="1"/>
    <col min="10" max="10" width="5.28125" style="0" bestFit="1" customWidth="1"/>
    <col min="11" max="11" width="11.00390625" style="0" bestFit="1" customWidth="1"/>
    <col min="12" max="12" width="9.421875" style="0" customWidth="1"/>
    <col min="13" max="13" width="5.28125" style="0" bestFit="1" customWidth="1"/>
    <col min="14" max="14" width="1.57421875" style="0" customWidth="1"/>
  </cols>
  <sheetData>
    <row r="2" spans="2:13" ht="24" customHeight="1">
      <c r="B2" s="99" t="s">
        <v>48</v>
      </c>
      <c r="C2" s="99"/>
      <c r="D2" s="99"/>
      <c r="E2" s="99"/>
      <c r="F2" s="99"/>
      <c r="G2" s="99"/>
      <c r="H2" s="99"/>
      <c r="I2" s="99"/>
      <c r="J2" s="99"/>
      <c r="K2" s="99"/>
      <c r="L2" s="99"/>
      <c r="M2" s="99"/>
    </row>
    <row r="3" spans="2:13" ht="15.75" customHeight="1">
      <c r="B3" s="57"/>
      <c r="C3" s="57"/>
      <c r="D3" s="57"/>
      <c r="E3" s="57"/>
      <c r="F3" s="57"/>
      <c r="G3" s="57"/>
      <c r="H3" s="57"/>
      <c r="I3" s="57"/>
      <c r="J3" s="57"/>
      <c r="K3" s="57"/>
      <c r="L3" s="57"/>
      <c r="M3" s="57"/>
    </row>
    <row r="4" spans="2:13" ht="15.75" customHeight="1">
      <c r="B4" s="107" t="s">
        <v>79</v>
      </c>
      <c r="C4" s="107"/>
      <c r="D4" s="107"/>
      <c r="E4" s="107"/>
      <c r="F4" s="107"/>
      <c r="G4" s="107"/>
      <c r="H4" s="107"/>
      <c r="I4" s="107"/>
      <c r="J4" s="107"/>
      <c r="K4" s="107"/>
      <c r="L4" s="107"/>
      <c r="M4" s="107"/>
    </row>
    <row r="5" spans="2:13" ht="15.75" customHeight="1">
      <c r="B5" s="108" t="s">
        <v>80</v>
      </c>
      <c r="C5" s="108"/>
      <c r="D5" s="108"/>
      <c r="E5" s="108"/>
      <c r="F5" s="108"/>
      <c r="G5" s="108"/>
      <c r="H5" s="108"/>
      <c r="I5" s="108"/>
      <c r="J5" s="108"/>
      <c r="K5" s="108"/>
      <c r="L5" s="108"/>
      <c r="M5" s="108"/>
    </row>
    <row r="6" ht="15.75" customHeight="1"/>
    <row r="7" spans="2:13" ht="15" customHeight="1">
      <c r="B7" s="100" t="s">
        <v>0</v>
      </c>
      <c r="C7" s="3"/>
      <c r="D7" s="4" t="s">
        <v>61</v>
      </c>
      <c r="E7" s="104" t="s">
        <v>1</v>
      </c>
      <c r="F7" s="76" t="s">
        <v>5</v>
      </c>
      <c r="G7" s="59" t="s">
        <v>65</v>
      </c>
      <c r="H7" s="77" t="s">
        <v>5</v>
      </c>
      <c r="I7" s="76" t="s">
        <v>2</v>
      </c>
      <c r="J7" s="59" t="s">
        <v>65</v>
      </c>
      <c r="K7" s="77" t="s">
        <v>2</v>
      </c>
      <c r="L7" s="102" t="s">
        <v>62</v>
      </c>
      <c r="M7" s="3" t="s">
        <v>47</v>
      </c>
    </row>
    <row r="8" spans="2:13" ht="15" customHeight="1">
      <c r="B8" s="101"/>
      <c r="C8" s="13" t="s">
        <v>7</v>
      </c>
      <c r="D8" s="5" t="s">
        <v>50</v>
      </c>
      <c r="E8" s="105"/>
      <c r="F8" s="78" t="s">
        <v>3</v>
      </c>
      <c r="G8" s="60" t="s">
        <v>66</v>
      </c>
      <c r="H8" s="79" t="s">
        <v>6</v>
      </c>
      <c r="I8" s="78" t="s">
        <v>3</v>
      </c>
      <c r="J8" s="60" t="s">
        <v>66</v>
      </c>
      <c r="K8" s="79" t="s">
        <v>4</v>
      </c>
      <c r="L8" s="103"/>
      <c r="M8" s="13" t="s">
        <v>45</v>
      </c>
    </row>
    <row r="9" spans="2:13" ht="25.5" customHeight="1">
      <c r="B9" s="55">
        <v>1</v>
      </c>
      <c r="C9" s="1"/>
      <c r="D9" s="53"/>
      <c r="E9" s="7"/>
      <c r="F9" s="10"/>
      <c r="G9" s="85"/>
      <c r="H9" s="22"/>
      <c r="I9" s="10"/>
      <c r="J9" s="85"/>
      <c r="K9" s="22"/>
      <c r="L9" s="80">
        <f>K9-H9</f>
        <v>0</v>
      </c>
      <c r="M9" s="19"/>
    </row>
    <row r="10" spans="2:13" ht="25.5" customHeight="1">
      <c r="B10" s="55">
        <v>2</v>
      </c>
      <c r="C10" s="1"/>
      <c r="D10" s="53"/>
      <c r="E10" s="7"/>
      <c r="F10" s="10"/>
      <c r="G10" s="85"/>
      <c r="H10" s="22"/>
      <c r="I10" s="10"/>
      <c r="J10" s="85"/>
      <c r="K10" s="22"/>
      <c r="L10" s="80">
        <f aca="true" t="shared" si="0" ref="L10:L32">K10-H10</f>
        <v>0</v>
      </c>
      <c r="M10" s="19"/>
    </row>
    <row r="11" spans="2:13" ht="25.5" customHeight="1">
      <c r="B11" s="55">
        <v>3</v>
      </c>
      <c r="C11" s="1"/>
      <c r="D11" s="53"/>
      <c r="E11" s="7"/>
      <c r="F11" s="10"/>
      <c r="G11" s="85"/>
      <c r="H11" s="22"/>
      <c r="I11" s="10"/>
      <c r="J11" s="85"/>
      <c r="K11" s="22"/>
      <c r="L11" s="80">
        <f t="shared" si="0"/>
        <v>0</v>
      </c>
      <c r="M11" s="19"/>
    </row>
    <row r="12" spans="2:13" ht="25.5" customHeight="1">
      <c r="B12" s="55">
        <v>4</v>
      </c>
      <c r="C12" s="1"/>
      <c r="D12" s="53"/>
      <c r="E12" s="7"/>
      <c r="F12" s="10"/>
      <c r="G12" s="85"/>
      <c r="H12" s="22"/>
      <c r="I12" s="10"/>
      <c r="J12" s="85"/>
      <c r="K12" s="22"/>
      <c r="L12" s="80">
        <f t="shared" si="0"/>
        <v>0</v>
      </c>
      <c r="M12" s="19"/>
    </row>
    <row r="13" spans="2:13" ht="25.5" customHeight="1">
      <c r="B13" s="55">
        <v>5</v>
      </c>
      <c r="C13" s="1"/>
      <c r="D13" s="53"/>
      <c r="E13" s="7"/>
      <c r="F13" s="10"/>
      <c r="G13" s="85"/>
      <c r="H13" s="22"/>
      <c r="I13" s="10"/>
      <c r="J13" s="85"/>
      <c r="K13" s="22"/>
      <c r="L13" s="80">
        <f t="shared" si="0"/>
        <v>0</v>
      </c>
      <c r="M13" s="19"/>
    </row>
    <row r="14" spans="2:13" ht="25.5" customHeight="1">
      <c r="B14" s="55">
        <v>6</v>
      </c>
      <c r="C14" s="1"/>
      <c r="D14" s="53"/>
      <c r="E14" s="7"/>
      <c r="F14" s="10"/>
      <c r="G14" s="85"/>
      <c r="H14" s="22"/>
      <c r="I14" s="10"/>
      <c r="J14" s="85"/>
      <c r="K14" s="22"/>
      <c r="L14" s="80">
        <f t="shared" si="0"/>
        <v>0</v>
      </c>
      <c r="M14" s="19"/>
    </row>
    <row r="15" spans="2:13" ht="25.5" customHeight="1">
      <c r="B15" s="55">
        <v>7</v>
      </c>
      <c r="C15" s="1"/>
      <c r="D15" s="53"/>
      <c r="E15" s="7"/>
      <c r="F15" s="10"/>
      <c r="G15" s="85"/>
      <c r="H15" s="22"/>
      <c r="I15" s="10"/>
      <c r="J15" s="85"/>
      <c r="K15" s="22"/>
      <c r="L15" s="80">
        <f t="shared" si="0"/>
        <v>0</v>
      </c>
      <c r="M15" s="19"/>
    </row>
    <row r="16" spans="2:13" ht="25.5" customHeight="1">
      <c r="B16" s="55">
        <v>8</v>
      </c>
      <c r="C16" s="1"/>
      <c r="D16" s="53"/>
      <c r="E16" s="7"/>
      <c r="F16" s="10"/>
      <c r="G16" s="85"/>
      <c r="H16" s="22"/>
      <c r="I16" s="10"/>
      <c r="J16" s="85"/>
      <c r="K16" s="22"/>
      <c r="L16" s="80">
        <f t="shared" si="0"/>
        <v>0</v>
      </c>
      <c r="M16" s="19"/>
    </row>
    <row r="17" spans="2:13" ht="25.5" customHeight="1">
      <c r="B17" s="55">
        <v>9</v>
      </c>
      <c r="C17" s="1"/>
      <c r="D17" s="53"/>
      <c r="E17" s="7"/>
      <c r="F17" s="10"/>
      <c r="G17" s="85"/>
      <c r="H17" s="22"/>
      <c r="I17" s="10"/>
      <c r="J17" s="85"/>
      <c r="K17" s="22"/>
      <c r="L17" s="80">
        <f t="shared" si="0"/>
        <v>0</v>
      </c>
      <c r="M17" s="19"/>
    </row>
    <row r="18" spans="2:13" ht="25.5" customHeight="1">
      <c r="B18" s="55">
        <v>10</v>
      </c>
      <c r="C18" s="1"/>
      <c r="D18" s="53"/>
      <c r="E18" s="7"/>
      <c r="F18" s="10"/>
      <c r="G18" s="85"/>
      <c r="H18" s="22"/>
      <c r="I18" s="10"/>
      <c r="J18" s="85"/>
      <c r="K18" s="22"/>
      <c r="L18" s="80">
        <f t="shared" si="0"/>
        <v>0</v>
      </c>
      <c r="M18" s="19"/>
    </row>
    <row r="19" spans="2:13" ht="25.5" customHeight="1">
      <c r="B19" s="55">
        <v>11</v>
      </c>
      <c r="C19" s="1"/>
      <c r="D19" s="53"/>
      <c r="E19" s="7"/>
      <c r="F19" s="10"/>
      <c r="G19" s="85"/>
      <c r="H19" s="22"/>
      <c r="I19" s="10"/>
      <c r="J19" s="85"/>
      <c r="K19" s="22"/>
      <c r="L19" s="81">
        <f t="shared" si="0"/>
        <v>0</v>
      </c>
      <c r="M19" s="19"/>
    </row>
    <row r="20" spans="2:13" ht="25.5" customHeight="1">
      <c r="B20" s="55">
        <v>12</v>
      </c>
      <c r="C20" s="1"/>
      <c r="D20" s="53"/>
      <c r="E20" s="7"/>
      <c r="F20" s="10"/>
      <c r="G20" s="85"/>
      <c r="H20" s="22"/>
      <c r="I20" s="10"/>
      <c r="J20" s="85"/>
      <c r="K20" s="22"/>
      <c r="L20" s="80">
        <f t="shared" si="0"/>
        <v>0</v>
      </c>
      <c r="M20" s="19"/>
    </row>
    <row r="21" spans="2:13" ht="25.5" customHeight="1">
      <c r="B21" s="55">
        <v>13</v>
      </c>
      <c r="C21" s="1"/>
      <c r="D21" s="53"/>
      <c r="E21" s="7"/>
      <c r="F21" s="10"/>
      <c r="G21" s="85"/>
      <c r="H21" s="22"/>
      <c r="I21" s="10"/>
      <c r="J21" s="85"/>
      <c r="K21" s="22"/>
      <c r="L21" s="80">
        <f t="shared" si="0"/>
        <v>0</v>
      </c>
      <c r="M21" s="19"/>
    </row>
    <row r="22" spans="2:13" ht="25.5" customHeight="1">
      <c r="B22" s="55">
        <v>14</v>
      </c>
      <c r="C22" s="1"/>
      <c r="D22" s="53"/>
      <c r="E22" s="7"/>
      <c r="F22" s="10"/>
      <c r="G22" s="85"/>
      <c r="H22" s="22"/>
      <c r="I22" s="10"/>
      <c r="J22" s="85"/>
      <c r="K22" s="22"/>
      <c r="L22" s="80">
        <f t="shared" si="0"/>
        <v>0</v>
      </c>
      <c r="M22" s="19"/>
    </row>
    <row r="23" spans="2:13" ht="25.5" customHeight="1">
      <c r="B23" s="55">
        <v>15</v>
      </c>
      <c r="C23" s="1"/>
      <c r="D23" s="53"/>
      <c r="E23" s="7"/>
      <c r="F23" s="10"/>
      <c r="G23" s="85"/>
      <c r="H23" s="22"/>
      <c r="I23" s="10"/>
      <c r="J23" s="85"/>
      <c r="K23" s="22"/>
      <c r="L23" s="80">
        <f t="shared" si="0"/>
        <v>0</v>
      </c>
      <c r="M23" s="19"/>
    </row>
    <row r="24" spans="2:13" ht="25.5" customHeight="1">
      <c r="B24" s="55">
        <v>16</v>
      </c>
      <c r="C24" s="1"/>
      <c r="D24" s="53"/>
      <c r="E24" s="7"/>
      <c r="F24" s="10"/>
      <c r="G24" s="85"/>
      <c r="H24" s="22"/>
      <c r="I24" s="10"/>
      <c r="J24" s="85"/>
      <c r="K24" s="22"/>
      <c r="L24" s="80">
        <f t="shared" si="0"/>
        <v>0</v>
      </c>
      <c r="M24" s="19"/>
    </row>
    <row r="25" spans="2:13" ht="25.5" customHeight="1">
      <c r="B25" s="55">
        <v>17</v>
      </c>
      <c r="C25" s="1"/>
      <c r="D25" s="53"/>
      <c r="E25" s="7"/>
      <c r="F25" s="10"/>
      <c r="G25" s="85"/>
      <c r="H25" s="22"/>
      <c r="I25" s="10"/>
      <c r="J25" s="85"/>
      <c r="K25" s="22"/>
      <c r="L25" s="80">
        <f t="shared" si="0"/>
        <v>0</v>
      </c>
      <c r="M25" s="19"/>
    </row>
    <row r="26" spans="2:13" ht="25.5" customHeight="1">
      <c r="B26" s="55">
        <v>18</v>
      </c>
      <c r="C26" s="1"/>
      <c r="D26" s="53"/>
      <c r="E26" s="7"/>
      <c r="F26" s="10"/>
      <c r="G26" s="85"/>
      <c r="H26" s="22"/>
      <c r="I26" s="10"/>
      <c r="J26" s="85"/>
      <c r="K26" s="22"/>
      <c r="L26" s="80">
        <f t="shared" si="0"/>
        <v>0</v>
      </c>
      <c r="M26" s="19"/>
    </row>
    <row r="27" spans="2:13" ht="25.5" customHeight="1">
      <c r="B27" s="55">
        <v>19</v>
      </c>
      <c r="C27" s="1"/>
      <c r="D27" s="53"/>
      <c r="E27" s="7"/>
      <c r="F27" s="10"/>
      <c r="G27" s="85"/>
      <c r="H27" s="22"/>
      <c r="I27" s="10"/>
      <c r="J27" s="85"/>
      <c r="K27" s="22"/>
      <c r="L27" s="80">
        <f t="shared" si="0"/>
        <v>0</v>
      </c>
      <c r="M27" s="19"/>
    </row>
    <row r="28" spans="2:13" ht="25.5" customHeight="1">
      <c r="B28" s="3">
        <v>20</v>
      </c>
      <c r="C28" s="2"/>
      <c r="D28" s="54"/>
      <c r="E28" s="8"/>
      <c r="F28" s="11"/>
      <c r="G28" s="86"/>
      <c r="H28" s="23"/>
      <c r="I28" s="11"/>
      <c r="J28" s="86"/>
      <c r="K28" s="23"/>
      <c r="L28" s="81">
        <f t="shared" si="0"/>
        <v>0</v>
      </c>
      <c r="M28" s="20"/>
    </row>
    <row r="29" spans="2:13" ht="25.5" customHeight="1">
      <c r="B29" s="3">
        <v>21</v>
      </c>
      <c r="C29" s="2"/>
      <c r="D29" s="54"/>
      <c r="E29" s="8"/>
      <c r="F29" s="11"/>
      <c r="G29" s="86"/>
      <c r="H29" s="23"/>
      <c r="I29" s="11"/>
      <c r="J29" s="86"/>
      <c r="K29" s="23"/>
      <c r="L29" s="81">
        <f t="shared" si="0"/>
        <v>0</v>
      </c>
      <c r="M29" s="20"/>
    </row>
    <row r="30" spans="2:13" ht="25.5" customHeight="1">
      <c r="B30" s="3">
        <v>22</v>
      </c>
      <c r="C30" s="2"/>
      <c r="D30" s="54"/>
      <c r="E30" s="8"/>
      <c r="F30" s="11"/>
      <c r="G30" s="86"/>
      <c r="H30" s="23"/>
      <c r="I30" s="11"/>
      <c r="J30" s="86"/>
      <c r="K30" s="23"/>
      <c r="L30" s="81">
        <f t="shared" si="0"/>
        <v>0</v>
      </c>
      <c r="M30" s="20"/>
    </row>
    <row r="31" spans="2:13" ht="25.5" customHeight="1">
      <c r="B31" s="3">
        <v>23</v>
      </c>
      <c r="C31" s="2"/>
      <c r="D31" s="53"/>
      <c r="E31" s="8"/>
      <c r="F31" s="11"/>
      <c r="G31" s="86"/>
      <c r="H31" s="23"/>
      <c r="I31" s="11"/>
      <c r="J31" s="86"/>
      <c r="K31" s="23"/>
      <c r="L31" s="81">
        <f t="shared" si="0"/>
        <v>0</v>
      </c>
      <c r="M31" s="20"/>
    </row>
    <row r="32" spans="2:13" ht="25.5" customHeight="1">
      <c r="B32" s="3">
        <v>24</v>
      </c>
      <c r="C32" s="2"/>
      <c r="D32" s="53"/>
      <c r="E32" s="8"/>
      <c r="F32" s="11"/>
      <c r="G32" s="86"/>
      <c r="H32" s="23"/>
      <c r="I32" s="11"/>
      <c r="J32" s="86"/>
      <c r="K32" s="23"/>
      <c r="L32" s="81">
        <f t="shared" si="0"/>
        <v>0</v>
      </c>
      <c r="M32" s="20"/>
    </row>
    <row r="33" spans="2:13" ht="25.5" customHeight="1" thickBot="1">
      <c r="B33" s="3">
        <v>25</v>
      </c>
      <c r="C33" s="2"/>
      <c r="D33" s="54"/>
      <c r="E33" s="8"/>
      <c r="F33" s="11"/>
      <c r="G33" s="86"/>
      <c r="H33" s="23"/>
      <c r="I33" s="11"/>
      <c r="J33" s="86"/>
      <c r="K33" s="23"/>
      <c r="L33" s="82">
        <f>K33-H33</f>
        <v>0</v>
      </c>
      <c r="M33" s="20"/>
    </row>
    <row r="34" spans="2:13" ht="25.5" customHeight="1">
      <c r="B34" s="37"/>
      <c r="C34" s="37"/>
      <c r="D34" s="35"/>
      <c r="E34" s="38"/>
      <c r="F34" s="93" t="s">
        <v>52</v>
      </c>
      <c r="G34" s="87"/>
      <c r="H34" s="49">
        <f>SUMIF(D9:D33,"○",H9:H33)</f>
        <v>0</v>
      </c>
      <c r="I34" s="96" t="s">
        <v>52</v>
      </c>
      <c r="J34" s="90"/>
      <c r="K34" s="50">
        <f>SUMIF(D9:D33,"○",K9:K33)</f>
        <v>0</v>
      </c>
      <c r="L34" s="83">
        <f>K34-H34</f>
        <v>0</v>
      </c>
      <c r="M34" s="39"/>
    </row>
    <row r="35" spans="2:13" ht="25.5" customHeight="1" thickBot="1">
      <c r="B35" s="40"/>
      <c r="C35" s="40"/>
      <c r="D35" s="32"/>
      <c r="E35" s="41"/>
      <c r="F35" s="95" t="s">
        <v>53</v>
      </c>
      <c r="G35" s="88"/>
      <c r="H35" s="51">
        <f>SUMIF(D9:D33,"×",H9:H33)</f>
        <v>0</v>
      </c>
      <c r="I35" s="97" t="s">
        <v>53</v>
      </c>
      <c r="J35" s="91"/>
      <c r="K35" s="51">
        <f>SUMIF(D9:D33,"×",K9:K33)</f>
        <v>0</v>
      </c>
      <c r="L35" s="84">
        <f>K35-H35</f>
        <v>0</v>
      </c>
      <c r="M35" s="42"/>
    </row>
    <row r="36" spans="2:13" ht="25.5" customHeight="1">
      <c r="B36" s="6"/>
      <c r="C36" s="6"/>
      <c r="D36" s="25"/>
      <c r="E36" s="9"/>
      <c r="F36" s="93" t="s">
        <v>8</v>
      </c>
      <c r="G36" s="89"/>
      <c r="H36" s="52">
        <f>SUM(H34:H35)</f>
        <v>0</v>
      </c>
      <c r="I36" s="94" t="s">
        <v>8</v>
      </c>
      <c r="J36" s="92"/>
      <c r="K36" s="50">
        <f>SUM(K34:K35)</f>
        <v>0</v>
      </c>
      <c r="L36" s="83">
        <f>K36-H36</f>
        <v>0</v>
      </c>
      <c r="M36" s="21"/>
    </row>
    <row r="37" spans="2:4" s="75" customFormat="1" ht="17.25" customHeight="1">
      <c r="B37" s="106" t="s">
        <v>49</v>
      </c>
      <c r="C37" s="106"/>
      <c r="D37" s="106"/>
    </row>
    <row r="38" s="75" customFormat="1" ht="17.25" customHeight="1">
      <c r="C38" s="75" t="s">
        <v>76</v>
      </c>
    </row>
    <row r="39" s="75" customFormat="1" ht="17.25" customHeight="1">
      <c r="C39" s="75" t="s">
        <v>78</v>
      </c>
    </row>
  </sheetData>
  <sheetProtection/>
  <mergeCells count="7">
    <mergeCell ref="B2:M2"/>
    <mergeCell ref="B7:B8"/>
    <mergeCell ref="L7:L8"/>
    <mergeCell ref="E7:E8"/>
    <mergeCell ref="B37:D37"/>
    <mergeCell ref="B4:M4"/>
    <mergeCell ref="B5:M5"/>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1" r:id="rId1"/>
  <ignoredErrors>
    <ignoredError sqref="L9:L33 K34:K35 H34:I35" emptyCellReference="1"/>
  </ignoredErrors>
</worksheet>
</file>

<file path=xl/worksheets/sheet2.xml><?xml version="1.0" encoding="utf-8"?>
<worksheet xmlns="http://schemas.openxmlformats.org/spreadsheetml/2006/main" xmlns:r="http://schemas.openxmlformats.org/officeDocument/2006/relationships">
  <sheetPr>
    <pageSetUpPr fitToPage="1"/>
  </sheetPr>
  <dimension ref="B1:M42"/>
  <sheetViews>
    <sheetView showGridLines="0" zoomScalePageLayoutView="0" workbookViewId="0" topLeftCell="A1">
      <selection activeCell="F52" sqref="F52"/>
    </sheetView>
  </sheetViews>
  <sheetFormatPr defaultColWidth="9.140625" defaultRowHeight="15"/>
  <cols>
    <col min="1" max="1" width="1.57421875" style="0" customWidth="1"/>
    <col min="2" max="2" width="4.140625" style="0" bestFit="1" customWidth="1"/>
    <col min="3" max="4" width="4.8515625" style="0" customWidth="1"/>
    <col min="5" max="5" width="13.00390625" style="0" bestFit="1" customWidth="1"/>
    <col min="6" max="6" width="15.140625" style="0" bestFit="1" customWidth="1"/>
    <col min="7" max="7" width="5.28125" style="58" bestFit="1" customWidth="1"/>
    <col min="8" max="8" width="11.00390625" style="0" bestFit="1" customWidth="1"/>
    <col min="9" max="9" width="15.140625" style="0" bestFit="1" customWidth="1"/>
    <col min="10" max="10" width="5.28125" style="58" bestFit="1" customWidth="1"/>
    <col min="11" max="11" width="11.00390625" style="0" bestFit="1" customWidth="1"/>
    <col min="12" max="12" width="9.421875" style="0" bestFit="1" customWidth="1"/>
    <col min="13" max="13" width="5.28125" style="0" bestFit="1" customWidth="1"/>
    <col min="14" max="14" width="1.57421875" style="0" customWidth="1"/>
  </cols>
  <sheetData>
    <row r="1" spans="2:13" ht="9.75" customHeight="1">
      <c r="B1" s="109"/>
      <c r="C1" s="109"/>
      <c r="D1" s="109"/>
      <c r="E1" s="109"/>
      <c r="F1" s="109"/>
      <c r="G1" s="109"/>
      <c r="H1" s="109"/>
      <c r="I1" s="109"/>
      <c r="J1" s="109"/>
      <c r="K1" s="109"/>
      <c r="L1" s="109"/>
      <c r="M1" s="109"/>
    </row>
    <row r="2" spans="2:13" ht="28.5" customHeight="1">
      <c r="B2" s="56"/>
      <c r="C2" s="56"/>
      <c r="D2" s="56"/>
      <c r="E2" s="56"/>
      <c r="F2" s="56"/>
      <c r="G2" s="56"/>
      <c r="H2" s="56"/>
      <c r="I2" s="56"/>
      <c r="J2" s="56"/>
      <c r="K2" s="56"/>
      <c r="L2" s="56"/>
      <c r="M2" s="56"/>
    </row>
    <row r="3" spans="2:13" ht="15" customHeight="1">
      <c r="B3" s="56"/>
      <c r="C3" s="56"/>
      <c r="D3" s="56"/>
      <c r="E3" s="56"/>
      <c r="F3" s="56"/>
      <c r="G3" s="56"/>
      <c r="H3" s="56"/>
      <c r="I3" s="56"/>
      <c r="J3" s="56"/>
      <c r="K3" s="56"/>
      <c r="L3" s="56"/>
      <c r="M3" s="56"/>
    </row>
    <row r="4" spans="2:13" ht="24.75" customHeight="1">
      <c r="B4" s="99" t="s">
        <v>48</v>
      </c>
      <c r="C4" s="99"/>
      <c r="D4" s="99"/>
      <c r="E4" s="99"/>
      <c r="F4" s="99"/>
      <c r="G4" s="99"/>
      <c r="H4" s="99"/>
      <c r="I4" s="99"/>
      <c r="J4" s="99"/>
      <c r="K4" s="99"/>
      <c r="L4" s="99"/>
      <c r="M4" s="99"/>
    </row>
    <row r="5" spans="2:13" ht="15" customHeight="1">
      <c r="B5" s="57"/>
      <c r="C5" s="57"/>
      <c r="D5" s="57"/>
      <c r="E5" s="57"/>
      <c r="F5" s="57"/>
      <c r="G5" s="57"/>
      <c r="H5" s="57"/>
      <c r="I5" s="57"/>
      <c r="J5" s="57"/>
      <c r="K5" s="57"/>
      <c r="L5" s="57"/>
      <c r="M5" s="57"/>
    </row>
    <row r="6" ht="15" customHeight="1">
      <c r="B6" t="s">
        <v>63</v>
      </c>
    </row>
    <row r="7" ht="15" customHeight="1">
      <c r="B7" t="s">
        <v>64</v>
      </c>
    </row>
    <row r="8" ht="15" customHeight="1"/>
    <row r="9" spans="2:13" ht="15.75" customHeight="1">
      <c r="B9" s="100" t="s">
        <v>0</v>
      </c>
      <c r="C9" s="3"/>
      <c r="D9" s="4" t="s">
        <v>61</v>
      </c>
      <c r="E9" s="111" t="s">
        <v>1</v>
      </c>
      <c r="F9" s="76" t="s">
        <v>5</v>
      </c>
      <c r="G9" s="59" t="s">
        <v>65</v>
      </c>
      <c r="H9" s="77" t="s">
        <v>5</v>
      </c>
      <c r="I9" s="76" t="s">
        <v>75</v>
      </c>
      <c r="J9" s="59" t="s">
        <v>65</v>
      </c>
      <c r="K9" s="77" t="s">
        <v>2</v>
      </c>
      <c r="L9" s="102" t="s">
        <v>43</v>
      </c>
      <c r="M9" s="3" t="s">
        <v>47</v>
      </c>
    </row>
    <row r="10" spans="2:13" ht="15.75" customHeight="1">
      <c r="B10" s="101"/>
      <c r="C10" s="13" t="s">
        <v>7</v>
      </c>
      <c r="D10" s="5" t="s">
        <v>50</v>
      </c>
      <c r="E10" s="112"/>
      <c r="F10" s="78" t="s">
        <v>3</v>
      </c>
      <c r="G10" s="60" t="s">
        <v>74</v>
      </c>
      <c r="H10" s="79" t="s">
        <v>6</v>
      </c>
      <c r="I10" s="78" t="s">
        <v>3</v>
      </c>
      <c r="J10" s="60" t="s">
        <v>74</v>
      </c>
      <c r="K10" s="79" t="s">
        <v>73</v>
      </c>
      <c r="L10" s="103"/>
      <c r="M10" s="13" t="s">
        <v>45</v>
      </c>
    </row>
    <row r="11" spans="2:13" ht="25.5" customHeight="1">
      <c r="B11" s="55">
        <v>1</v>
      </c>
      <c r="C11" s="14" t="s">
        <v>9</v>
      </c>
      <c r="D11" s="24" t="s">
        <v>51</v>
      </c>
      <c r="E11" s="15" t="s">
        <v>10</v>
      </c>
      <c r="F11" s="16" t="s">
        <v>28</v>
      </c>
      <c r="G11" s="61">
        <v>123</v>
      </c>
      <c r="H11" s="17">
        <v>440000</v>
      </c>
      <c r="I11" s="16"/>
      <c r="J11" s="61"/>
      <c r="K11" s="17">
        <v>440000</v>
      </c>
      <c r="L11" s="70">
        <f>K11-H11</f>
        <v>0</v>
      </c>
      <c r="M11" s="18"/>
    </row>
    <row r="12" spans="2:13" ht="25.5" customHeight="1">
      <c r="B12" s="55">
        <v>2</v>
      </c>
      <c r="C12" s="18" t="s">
        <v>9</v>
      </c>
      <c r="D12" s="24" t="s">
        <v>51</v>
      </c>
      <c r="E12" s="15" t="s">
        <v>11</v>
      </c>
      <c r="F12" s="16" t="s">
        <v>29</v>
      </c>
      <c r="G12" s="61">
        <v>1451</v>
      </c>
      <c r="H12" s="17">
        <v>330000</v>
      </c>
      <c r="I12" s="16"/>
      <c r="J12" s="61"/>
      <c r="K12" s="17">
        <v>330000</v>
      </c>
      <c r="L12" s="70">
        <f aca="true" t="shared" si="0" ref="L12:L32">K12-H12</f>
        <v>0</v>
      </c>
      <c r="M12" s="18"/>
    </row>
    <row r="13" spans="2:13" ht="25.5" customHeight="1">
      <c r="B13" s="55">
        <v>3</v>
      </c>
      <c r="C13" s="18" t="s">
        <v>9</v>
      </c>
      <c r="D13" s="24" t="s">
        <v>51</v>
      </c>
      <c r="E13" s="15" t="s">
        <v>12</v>
      </c>
      <c r="F13" s="16" t="s">
        <v>68</v>
      </c>
      <c r="G13" s="61">
        <v>337</v>
      </c>
      <c r="H13" s="17">
        <v>1100000</v>
      </c>
      <c r="I13" s="16"/>
      <c r="J13" s="61"/>
      <c r="K13" s="17">
        <v>1100000</v>
      </c>
      <c r="L13" s="70">
        <f t="shared" si="0"/>
        <v>0</v>
      </c>
      <c r="M13" s="18"/>
    </row>
    <row r="14" spans="2:13" ht="25.5" customHeight="1">
      <c r="B14" s="55">
        <v>4</v>
      </c>
      <c r="C14" s="18" t="s">
        <v>9</v>
      </c>
      <c r="D14" s="24" t="s">
        <v>51</v>
      </c>
      <c r="E14" s="15" t="s">
        <v>13</v>
      </c>
      <c r="F14" s="16" t="s">
        <v>31</v>
      </c>
      <c r="G14" s="61">
        <v>265</v>
      </c>
      <c r="H14" s="17">
        <v>400000</v>
      </c>
      <c r="I14" s="16"/>
      <c r="J14" s="61"/>
      <c r="K14" s="17">
        <v>440000</v>
      </c>
      <c r="L14" s="70">
        <f t="shared" si="0"/>
        <v>40000</v>
      </c>
      <c r="M14" s="18"/>
    </row>
    <row r="15" spans="2:13" ht="25.5" customHeight="1">
      <c r="B15" s="55">
        <v>5</v>
      </c>
      <c r="C15" s="18" t="s">
        <v>9</v>
      </c>
      <c r="D15" s="24" t="s">
        <v>51</v>
      </c>
      <c r="E15" s="15" t="s">
        <v>14</v>
      </c>
      <c r="F15" s="16" t="s">
        <v>32</v>
      </c>
      <c r="G15" s="61">
        <v>2311</v>
      </c>
      <c r="H15" s="17">
        <v>324000</v>
      </c>
      <c r="I15" s="16"/>
      <c r="J15" s="61"/>
      <c r="K15" s="17">
        <v>330000</v>
      </c>
      <c r="L15" s="70">
        <f t="shared" si="0"/>
        <v>6000</v>
      </c>
      <c r="M15" s="18"/>
    </row>
    <row r="16" spans="2:13" ht="25.5" customHeight="1">
      <c r="B16" s="55">
        <v>6</v>
      </c>
      <c r="C16" s="18" t="s">
        <v>9</v>
      </c>
      <c r="D16" s="24" t="s">
        <v>51</v>
      </c>
      <c r="E16" s="15" t="s">
        <v>15</v>
      </c>
      <c r="F16" s="16" t="s">
        <v>33</v>
      </c>
      <c r="G16" s="61">
        <v>288</v>
      </c>
      <c r="H16" s="17">
        <v>220000</v>
      </c>
      <c r="I16" s="16"/>
      <c r="J16" s="61"/>
      <c r="K16" s="17">
        <v>220000</v>
      </c>
      <c r="L16" s="70">
        <f t="shared" si="0"/>
        <v>0</v>
      </c>
      <c r="M16" s="18"/>
    </row>
    <row r="17" spans="2:13" ht="25.5" customHeight="1">
      <c r="B17" s="55">
        <v>7</v>
      </c>
      <c r="C17" s="18" t="s">
        <v>9</v>
      </c>
      <c r="D17" s="24" t="s">
        <v>51</v>
      </c>
      <c r="E17" s="15" t="s">
        <v>16</v>
      </c>
      <c r="F17" s="16" t="s">
        <v>34</v>
      </c>
      <c r="G17" s="61">
        <v>489</v>
      </c>
      <c r="H17" s="17">
        <v>380000</v>
      </c>
      <c r="I17" s="16"/>
      <c r="J17" s="61"/>
      <c r="K17" s="17">
        <v>380000</v>
      </c>
      <c r="L17" s="70">
        <f t="shared" si="0"/>
        <v>0</v>
      </c>
      <c r="M17" s="18"/>
    </row>
    <row r="18" spans="2:13" ht="25.5" customHeight="1">
      <c r="B18" s="55">
        <v>8</v>
      </c>
      <c r="C18" s="18" t="s">
        <v>9</v>
      </c>
      <c r="D18" s="24" t="s">
        <v>51</v>
      </c>
      <c r="E18" s="15" t="s">
        <v>17</v>
      </c>
      <c r="F18" s="16" t="s">
        <v>31</v>
      </c>
      <c r="G18" s="61">
        <v>1120</v>
      </c>
      <c r="H18" s="17">
        <v>540000</v>
      </c>
      <c r="I18" s="16"/>
      <c r="J18" s="61"/>
      <c r="K18" s="17">
        <v>550000</v>
      </c>
      <c r="L18" s="70">
        <f t="shared" si="0"/>
        <v>10000</v>
      </c>
      <c r="M18" s="18"/>
    </row>
    <row r="19" spans="2:13" ht="25.5" customHeight="1">
      <c r="B19" s="55">
        <v>9</v>
      </c>
      <c r="C19" s="18" t="s">
        <v>9</v>
      </c>
      <c r="D19" s="24" t="s">
        <v>51</v>
      </c>
      <c r="E19" s="15" t="s">
        <v>18</v>
      </c>
      <c r="F19" s="16" t="s">
        <v>35</v>
      </c>
      <c r="G19" s="61">
        <v>3541</v>
      </c>
      <c r="H19" s="17">
        <v>450000</v>
      </c>
      <c r="I19" s="16" t="s">
        <v>42</v>
      </c>
      <c r="J19" s="61">
        <v>2197</v>
      </c>
      <c r="K19" s="17">
        <v>450000</v>
      </c>
      <c r="L19" s="70">
        <f t="shared" si="0"/>
        <v>0</v>
      </c>
      <c r="M19" s="18" t="s">
        <v>44</v>
      </c>
    </row>
    <row r="20" spans="2:13" ht="25.5" customHeight="1">
      <c r="B20" s="55">
        <v>10</v>
      </c>
      <c r="C20" s="18" t="s">
        <v>9</v>
      </c>
      <c r="D20" s="24" t="s">
        <v>51</v>
      </c>
      <c r="E20" s="15" t="s">
        <v>19</v>
      </c>
      <c r="F20" s="16" t="s">
        <v>30</v>
      </c>
      <c r="G20" s="61">
        <v>2697</v>
      </c>
      <c r="H20" s="17">
        <v>450000</v>
      </c>
      <c r="I20" s="16"/>
      <c r="J20" s="61"/>
      <c r="K20" s="17">
        <v>450000</v>
      </c>
      <c r="L20" s="70">
        <f t="shared" si="0"/>
        <v>0</v>
      </c>
      <c r="M20" s="18"/>
    </row>
    <row r="21" spans="2:13" ht="25.5" customHeight="1">
      <c r="B21" s="55">
        <v>11</v>
      </c>
      <c r="C21" s="18" t="s">
        <v>9</v>
      </c>
      <c r="D21" s="24" t="s">
        <v>51</v>
      </c>
      <c r="E21" s="15" t="s">
        <v>20</v>
      </c>
      <c r="F21" s="16" t="s">
        <v>36</v>
      </c>
      <c r="G21" s="61">
        <v>3355</v>
      </c>
      <c r="H21" s="17">
        <v>640000</v>
      </c>
      <c r="I21" s="16"/>
      <c r="J21" s="61"/>
      <c r="K21" s="17">
        <v>660000</v>
      </c>
      <c r="L21" s="71">
        <f t="shared" si="0"/>
        <v>20000</v>
      </c>
      <c r="M21" s="18"/>
    </row>
    <row r="22" spans="2:13" ht="25.5" customHeight="1">
      <c r="B22" s="55">
        <v>12</v>
      </c>
      <c r="C22" s="18" t="s">
        <v>9</v>
      </c>
      <c r="D22" s="24" t="s">
        <v>51</v>
      </c>
      <c r="E22" s="15" t="s">
        <v>21</v>
      </c>
      <c r="F22" s="16" t="s">
        <v>37</v>
      </c>
      <c r="G22" s="61">
        <v>1752</v>
      </c>
      <c r="H22" s="17">
        <v>540000</v>
      </c>
      <c r="I22" s="16" t="s">
        <v>46</v>
      </c>
      <c r="J22" s="61">
        <v>2671</v>
      </c>
      <c r="K22" s="17">
        <v>550000</v>
      </c>
      <c r="L22" s="70">
        <f t="shared" si="0"/>
        <v>10000</v>
      </c>
      <c r="M22" s="18" t="s">
        <v>44</v>
      </c>
    </row>
    <row r="23" spans="2:13" ht="25.5" customHeight="1">
      <c r="B23" s="55">
        <v>13</v>
      </c>
      <c r="C23" s="18" t="s">
        <v>9</v>
      </c>
      <c r="D23" s="24" t="s">
        <v>51</v>
      </c>
      <c r="E23" s="15" t="s">
        <v>22</v>
      </c>
      <c r="F23" s="16" t="s">
        <v>38</v>
      </c>
      <c r="G23" s="61">
        <v>2841</v>
      </c>
      <c r="H23" s="17">
        <v>250000</v>
      </c>
      <c r="I23" s="16"/>
      <c r="J23" s="61"/>
      <c r="K23" s="17">
        <v>220000</v>
      </c>
      <c r="L23" s="70">
        <f t="shared" si="0"/>
        <v>-30000</v>
      </c>
      <c r="M23" s="18"/>
    </row>
    <row r="24" spans="2:13" ht="25.5" customHeight="1">
      <c r="B24" s="55">
        <v>14</v>
      </c>
      <c r="C24" s="18" t="s">
        <v>9</v>
      </c>
      <c r="D24" s="24" t="s">
        <v>51</v>
      </c>
      <c r="E24" s="15" t="s">
        <v>23</v>
      </c>
      <c r="F24" s="16" t="s">
        <v>39</v>
      </c>
      <c r="G24" s="61">
        <v>651</v>
      </c>
      <c r="H24" s="17">
        <v>324000</v>
      </c>
      <c r="I24" s="16"/>
      <c r="J24" s="61"/>
      <c r="K24" s="17">
        <v>330000</v>
      </c>
      <c r="L24" s="70">
        <f t="shared" si="0"/>
        <v>6000</v>
      </c>
      <c r="M24" s="18"/>
    </row>
    <row r="25" spans="2:13" ht="25.5" customHeight="1">
      <c r="B25" s="55">
        <v>15</v>
      </c>
      <c r="C25" s="18" t="s">
        <v>9</v>
      </c>
      <c r="D25" s="24" t="s">
        <v>51</v>
      </c>
      <c r="E25" s="15" t="s">
        <v>24</v>
      </c>
      <c r="F25" s="16" t="s">
        <v>40</v>
      </c>
      <c r="G25" s="61">
        <v>1133</v>
      </c>
      <c r="H25" s="17">
        <v>540000</v>
      </c>
      <c r="I25" s="16"/>
      <c r="J25" s="61"/>
      <c r="K25" s="17">
        <v>648000</v>
      </c>
      <c r="L25" s="70">
        <f t="shared" si="0"/>
        <v>108000</v>
      </c>
      <c r="M25" s="18"/>
    </row>
    <row r="26" spans="2:13" ht="25.5" customHeight="1">
      <c r="B26" s="55">
        <v>16</v>
      </c>
      <c r="C26" s="18" t="s">
        <v>9</v>
      </c>
      <c r="D26" s="24" t="s">
        <v>51</v>
      </c>
      <c r="E26" s="15" t="s">
        <v>25</v>
      </c>
      <c r="F26" s="16" t="s">
        <v>41</v>
      </c>
      <c r="G26" s="61">
        <v>2456</v>
      </c>
      <c r="H26" s="17">
        <v>540000</v>
      </c>
      <c r="I26" s="16"/>
      <c r="J26" s="61"/>
      <c r="K26" s="17">
        <v>540000</v>
      </c>
      <c r="L26" s="70">
        <f t="shared" si="0"/>
        <v>0</v>
      </c>
      <c r="M26" s="18"/>
    </row>
    <row r="27" spans="2:13" ht="25.5" customHeight="1">
      <c r="B27" s="55">
        <v>17</v>
      </c>
      <c r="C27" s="18" t="s">
        <v>9</v>
      </c>
      <c r="D27" s="24" t="s">
        <v>51</v>
      </c>
      <c r="E27" s="15" t="s">
        <v>57</v>
      </c>
      <c r="F27" s="16" t="s">
        <v>33</v>
      </c>
      <c r="G27" s="61">
        <v>3891</v>
      </c>
      <c r="H27" s="17">
        <v>432000</v>
      </c>
      <c r="I27" s="16" t="s">
        <v>71</v>
      </c>
      <c r="J27" s="61">
        <v>2217</v>
      </c>
      <c r="K27" s="17">
        <v>440000</v>
      </c>
      <c r="L27" s="70">
        <f t="shared" si="0"/>
        <v>8000</v>
      </c>
      <c r="M27" s="18" t="s">
        <v>44</v>
      </c>
    </row>
    <row r="28" spans="2:13" ht="25.5" customHeight="1">
      <c r="B28" s="55">
        <v>18</v>
      </c>
      <c r="C28" s="18" t="s">
        <v>9</v>
      </c>
      <c r="D28" s="24" t="s">
        <v>51</v>
      </c>
      <c r="E28" s="15" t="s">
        <v>26</v>
      </c>
      <c r="F28" s="16" t="s">
        <v>33</v>
      </c>
      <c r="G28" s="61">
        <v>2149</v>
      </c>
      <c r="H28" s="17">
        <v>540000</v>
      </c>
      <c r="I28" s="16" t="s">
        <v>72</v>
      </c>
      <c r="J28" s="61">
        <v>1694</v>
      </c>
      <c r="K28" s="17">
        <v>550000</v>
      </c>
      <c r="L28" s="70">
        <f>K28-H28</f>
        <v>10000</v>
      </c>
      <c r="M28" s="18" t="s">
        <v>44</v>
      </c>
    </row>
    <row r="29" spans="2:13" ht="25.5" customHeight="1">
      <c r="B29" s="55">
        <v>19</v>
      </c>
      <c r="C29" s="18" t="s">
        <v>9</v>
      </c>
      <c r="D29" s="67" t="s">
        <v>60</v>
      </c>
      <c r="E29" s="36" t="s">
        <v>56</v>
      </c>
      <c r="F29" s="16" t="s">
        <v>41</v>
      </c>
      <c r="G29" s="66" t="s">
        <v>67</v>
      </c>
      <c r="H29" s="17">
        <v>324000</v>
      </c>
      <c r="I29" s="16"/>
      <c r="J29" s="66" t="s">
        <v>67</v>
      </c>
      <c r="K29" s="17">
        <v>330000</v>
      </c>
      <c r="L29" s="70">
        <f t="shared" si="0"/>
        <v>6000</v>
      </c>
      <c r="M29" s="18"/>
    </row>
    <row r="30" spans="2:13" ht="25.5" customHeight="1">
      <c r="B30" s="3">
        <v>20</v>
      </c>
      <c r="C30" s="26" t="s">
        <v>55</v>
      </c>
      <c r="D30" s="68" t="s">
        <v>60</v>
      </c>
      <c r="E30" s="27" t="s">
        <v>54</v>
      </c>
      <c r="F30" s="16" t="s">
        <v>41</v>
      </c>
      <c r="G30" s="66" t="s">
        <v>67</v>
      </c>
      <c r="H30" s="29">
        <v>330000</v>
      </c>
      <c r="I30" s="28"/>
      <c r="J30" s="66" t="s">
        <v>67</v>
      </c>
      <c r="K30" s="29">
        <v>330000</v>
      </c>
      <c r="L30" s="71">
        <f t="shared" si="0"/>
        <v>0</v>
      </c>
      <c r="M30" s="26"/>
    </row>
    <row r="31" spans="2:13" ht="25.5" customHeight="1">
      <c r="B31" s="3">
        <v>21</v>
      </c>
      <c r="C31" s="26" t="s">
        <v>55</v>
      </c>
      <c r="D31" s="68" t="s">
        <v>60</v>
      </c>
      <c r="E31" s="15" t="s">
        <v>59</v>
      </c>
      <c r="F31" s="16" t="s">
        <v>41</v>
      </c>
      <c r="G31" s="66" t="s">
        <v>67</v>
      </c>
      <c r="H31" s="29">
        <v>550000</v>
      </c>
      <c r="I31" s="28"/>
      <c r="J31" s="66" t="s">
        <v>67</v>
      </c>
      <c r="K31" s="29">
        <v>550000</v>
      </c>
      <c r="L31" s="71">
        <f t="shared" si="0"/>
        <v>0</v>
      </c>
      <c r="M31" s="26"/>
    </row>
    <row r="32" spans="2:13" ht="25.5" customHeight="1">
      <c r="B32" s="3">
        <v>22</v>
      </c>
      <c r="C32" s="26" t="s">
        <v>55</v>
      </c>
      <c r="D32" s="68" t="s">
        <v>60</v>
      </c>
      <c r="E32" s="15" t="s">
        <v>58</v>
      </c>
      <c r="F32" s="16" t="s">
        <v>41</v>
      </c>
      <c r="G32" s="66" t="s">
        <v>67</v>
      </c>
      <c r="H32" s="29">
        <v>550000</v>
      </c>
      <c r="I32" s="28"/>
      <c r="J32" s="66" t="s">
        <v>67</v>
      </c>
      <c r="K32" s="29">
        <v>550000</v>
      </c>
      <c r="L32" s="71">
        <f t="shared" si="0"/>
        <v>0</v>
      </c>
      <c r="M32" s="26"/>
    </row>
    <row r="33" spans="2:13" ht="25.5" customHeight="1">
      <c r="B33" s="3">
        <v>23</v>
      </c>
      <c r="C33" s="18" t="s">
        <v>9</v>
      </c>
      <c r="D33" s="24" t="s">
        <v>51</v>
      </c>
      <c r="E33" s="15" t="s">
        <v>19</v>
      </c>
      <c r="F33" s="16" t="s">
        <v>70</v>
      </c>
      <c r="G33" s="61">
        <v>1649</v>
      </c>
      <c r="H33" s="17">
        <v>306000</v>
      </c>
      <c r="I33" s="16" t="s">
        <v>69</v>
      </c>
      <c r="J33" s="61">
        <v>897</v>
      </c>
      <c r="K33" s="17">
        <v>300000</v>
      </c>
      <c r="L33" s="70">
        <f>K33-H33</f>
        <v>-6000</v>
      </c>
      <c r="M33" s="18" t="s">
        <v>44</v>
      </c>
    </row>
    <row r="34" spans="2:13" ht="25.5" customHeight="1">
      <c r="B34" s="3">
        <v>24</v>
      </c>
      <c r="C34" s="18"/>
      <c r="D34" s="24" t="s">
        <v>51</v>
      </c>
      <c r="E34" s="15" t="s">
        <v>27</v>
      </c>
      <c r="F34" s="16" t="s">
        <v>33</v>
      </c>
      <c r="G34" s="61">
        <v>2166</v>
      </c>
      <c r="H34" s="17">
        <v>1500000</v>
      </c>
      <c r="I34" s="16"/>
      <c r="J34" s="61"/>
      <c r="K34" s="17">
        <v>1550000</v>
      </c>
      <c r="L34" s="71">
        <f>K34-H34</f>
        <v>50000</v>
      </c>
      <c r="M34" s="18"/>
    </row>
    <row r="35" spans="2:13" ht="25.5" customHeight="1" thickBot="1">
      <c r="B35" s="3">
        <v>25</v>
      </c>
      <c r="C35" s="3"/>
      <c r="D35" s="4"/>
      <c r="E35" s="8"/>
      <c r="F35" s="11"/>
      <c r="G35" s="62"/>
      <c r="H35" s="12"/>
      <c r="I35" s="11"/>
      <c r="J35" s="62"/>
      <c r="K35" s="12"/>
      <c r="L35" s="72"/>
      <c r="M35" s="3"/>
    </row>
    <row r="36" spans="2:13" ht="25.5" customHeight="1">
      <c r="B36" s="6"/>
      <c r="C36" s="34"/>
      <c r="D36" s="35"/>
      <c r="E36" s="9"/>
      <c r="F36" s="93" t="s">
        <v>52</v>
      </c>
      <c r="G36" s="63"/>
      <c r="H36" s="43">
        <f>SUMIF(D11:D35,"○",H11:H35)</f>
        <v>10246000</v>
      </c>
      <c r="I36" s="93" t="s">
        <v>52</v>
      </c>
      <c r="J36" s="63"/>
      <c r="K36" s="43">
        <f>SUMIF(D11:D35,"○",K11:K35)</f>
        <v>10478000</v>
      </c>
      <c r="L36" s="73">
        <f>K36-H36</f>
        <v>232000</v>
      </c>
      <c r="M36" s="46"/>
    </row>
    <row r="37" spans="2:13" ht="25.5" customHeight="1" thickBot="1">
      <c r="B37" s="30"/>
      <c r="C37" s="31"/>
      <c r="D37" s="32"/>
      <c r="E37" s="33"/>
      <c r="F37" s="95" t="s">
        <v>53</v>
      </c>
      <c r="G37" s="64"/>
      <c r="H37" s="44">
        <f>SUMIF(D11:D35,"×",H11:H35)</f>
        <v>1754000</v>
      </c>
      <c r="I37" s="95" t="s">
        <v>53</v>
      </c>
      <c r="J37" s="64"/>
      <c r="K37" s="44">
        <f>SUMIF(D11:D35,"×",K11:K35)</f>
        <v>1760000</v>
      </c>
      <c r="L37" s="74">
        <f>K37-H37</f>
        <v>6000</v>
      </c>
      <c r="M37" s="47"/>
    </row>
    <row r="38" spans="2:13" ht="25.5" customHeight="1">
      <c r="B38" s="6"/>
      <c r="C38" s="6"/>
      <c r="D38" s="25"/>
      <c r="E38" s="9"/>
      <c r="F38" s="98" t="s">
        <v>77</v>
      </c>
      <c r="G38" s="65"/>
      <c r="H38" s="45">
        <f>SUM(H36:H37)</f>
        <v>12000000</v>
      </c>
      <c r="I38" s="98" t="s">
        <v>77</v>
      </c>
      <c r="J38" s="65"/>
      <c r="K38" s="43">
        <f>SUM(K36:K37)</f>
        <v>12238000</v>
      </c>
      <c r="L38" s="73">
        <f>K38-H38</f>
        <v>238000</v>
      </c>
      <c r="M38" s="48"/>
    </row>
    <row r="39" spans="2:4" ht="15.75" customHeight="1">
      <c r="B39" s="110" t="s">
        <v>49</v>
      </c>
      <c r="C39" s="110"/>
      <c r="D39" s="110"/>
    </row>
    <row r="40" ht="15.75" customHeight="1">
      <c r="C40" s="75" t="s">
        <v>76</v>
      </c>
    </row>
    <row r="41" ht="15.75" customHeight="1">
      <c r="C41" s="75" t="s">
        <v>78</v>
      </c>
    </row>
    <row r="42" ht="13.5">
      <c r="H42" s="69"/>
    </row>
  </sheetData>
  <sheetProtection password="DC6D" sheet="1" objects="1" scenarios="1"/>
  <mergeCells count="6">
    <mergeCell ref="B1:M1"/>
    <mergeCell ref="B39:D39"/>
    <mergeCell ref="B4:M4"/>
    <mergeCell ref="B9:B10"/>
    <mergeCell ref="E9:E10"/>
    <mergeCell ref="L9:L10"/>
  </mergeCells>
  <printOptions/>
  <pageMargins left="0.5118110236220472" right="0.5118110236220472" top="0.35433070866141736" bottom="0.35433070866141736" header="0.31496062992125984" footer="0.31496062992125984"/>
  <pageSetup fitToHeight="1" fitToWidth="1" horizontalDpi="600" verticalDpi="600" orientation="portrait" paperSize="9" scale="90" r:id="rId2"/>
  <ignoredErrors>
    <ignoredError sqref="K36:K37 H36:I37"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ishida</dc:creator>
  <cp:keywords/>
  <dc:description/>
  <cp:lastModifiedBy>勝又 敏夫</cp:lastModifiedBy>
  <cp:lastPrinted>2020-10-01T01:00:55Z</cp:lastPrinted>
  <dcterms:created xsi:type="dcterms:W3CDTF">2015-02-04T05:38:45Z</dcterms:created>
  <dcterms:modified xsi:type="dcterms:W3CDTF">2023-02-17T04:08:28Z</dcterms:modified>
  <cp:category/>
  <cp:version/>
  <cp:contentType/>
  <cp:contentStatus/>
</cp:coreProperties>
</file>